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80" yWindow="-210" windowWidth="20655" windowHeight="1275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E37" i="1" l="1"/>
  <c r="I32" i="1"/>
  <c r="I31" i="1"/>
  <c r="I30" i="1"/>
  <c r="I29" i="1"/>
  <c r="I28" i="1"/>
  <c r="I27" i="1"/>
  <c r="F32" i="1"/>
  <c r="F31" i="1"/>
  <c r="F28" i="1"/>
  <c r="F27" i="1"/>
  <c r="F26" i="1"/>
  <c r="F25" i="1"/>
  <c r="F24" i="1"/>
  <c r="I19" i="1"/>
  <c r="I18" i="1"/>
  <c r="I17" i="1"/>
  <c r="I16" i="1"/>
  <c r="F12" i="1"/>
  <c r="F11" i="1"/>
  <c r="I33" i="1" l="1"/>
  <c r="F33" i="1"/>
  <c r="F20" i="1"/>
  <c r="I20" i="1"/>
  <c r="I15" i="1"/>
  <c r="I14" i="1"/>
  <c r="F13" i="1" l="1"/>
  <c r="F14" i="1"/>
  <c r="F15" i="1"/>
  <c r="F18" i="1"/>
  <c r="F19" i="1"/>
</calcChain>
</file>

<file path=xl/sharedStrings.xml><?xml version="1.0" encoding="utf-8"?>
<sst xmlns="http://schemas.openxmlformats.org/spreadsheetml/2006/main" count="54" uniqueCount="32">
  <si>
    <t>Nome da empresa: _______________________________________________________________</t>
  </si>
  <si>
    <t xml:space="preserve">Telefone de contato: _____________________   </t>
  </si>
  <si>
    <t>e-mail: ____________________________</t>
  </si>
  <si>
    <t>Data:___/___/____</t>
  </si>
  <si>
    <t xml:space="preserve">Data </t>
  </si>
  <si>
    <t>Data</t>
  </si>
  <si>
    <t>Total de diárias</t>
  </si>
  <si>
    <t>Atividades - Fábrica de Sapopemba</t>
  </si>
  <si>
    <t>Montagem, afinação e ensaios.</t>
  </si>
  <si>
    <t>Operação durante as apresentações, em horários conforme Calendário do Projeto Espetáculo.</t>
  </si>
  <si>
    <t>Montagem externa do Espetáculo de Curuçá na  Fábrica Cidade Tiradentes</t>
  </si>
  <si>
    <t>Operação na apresentação externa do Espetáculo de Curuçá na Fábrica de Cidade Tiradentes</t>
  </si>
  <si>
    <t>Atividades - Fábrica de Itaim</t>
  </si>
  <si>
    <t>Acompanhamento de encontro e criação</t>
  </si>
  <si>
    <t>04,05,06,07,11 e 13/10</t>
  </si>
  <si>
    <t>Montagem, afinação e ensaios</t>
  </si>
  <si>
    <t>Operação durante as apresentações, em horários conforme Calendário do Projeto Espetáculo</t>
  </si>
  <si>
    <t>PROPOSTA (B) - FÁBRICA DE CULTURA SAPOPEMBA E ITAIM</t>
  </si>
  <si>
    <t>Valor Total da Proposta</t>
  </si>
  <si>
    <t>Montagem externa do Espetáculo de Sapopemba na Fábrica Vila Curuçá</t>
  </si>
  <si>
    <t>Operação na apresentação externa do Espetáculo de Sapopemba na Fábrica de Vila Curuçá</t>
  </si>
  <si>
    <t>Diária(s) Iluminador</t>
  </si>
  <si>
    <t>Diária(s) Assistente</t>
  </si>
  <si>
    <t>A definir com a equipe (entre julho e setembro)</t>
  </si>
  <si>
    <t>14,15,18,20 e 22/10</t>
  </si>
  <si>
    <t>Operação durante apresentação (Meia diária)</t>
  </si>
  <si>
    <t>1/2 diária</t>
  </si>
  <si>
    <t>Acompanhamento de encontro e criação ou workshop</t>
  </si>
  <si>
    <t>Setembro de 2022: 30 Outubro de 2022: 01,04,07 e 08</t>
  </si>
  <si>
    <t>Setembro de 2022: 21,22,23,27,28 e 29</t>
  </si>
  <si>
    <t>Valor Total R$</t>
  </si>
  <si>
    <t>Valor da Diária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</si>
</sst>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F497A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5F497A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top" wrapText="1"/>
    </xf>
    <xf numFmtId="0" fontId="0" fillId="0" borderId="0" xfId="0" applyFont="1" applyBorder="1"/>
    <xf numFmtId="14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/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2" xfId="0" applyFont="1" applyFill="1" applyBorder="1" applyAlignment="1">
      <alignment horizontal="right" vertical="center" wrapText="1"/>
    </xf>
    <xf numFmtId="14" fontId="6" fillId="0" borderId="0" xfId="0" applyNumberFormat="1" applyFont="1" applyBorder="1" applyAlignment="1">
      <alignment horizontal="center" vertical="top" wrapText="1"/>
    </xf>
    <xf numFmtId="0" fontId="5" fillId="0" borderId="12" xfId="0" applyFont="1" applyFill="1" applyBorder="1" applyAlignment="1">
      <alignment horizontal="right" vertical="center" wrapText="1"/>
    </xf>
    <xf numFmtId="12" fontId="7" fillId="0" borderId="2" xfId="0" applyNumberFormat="1" applyFont="1" applyFill="1" applyBorder="1" applyAlignment="1">
      <alignment horizontal="center" vertical="center" wrapText="1"/>
    </xf>
    <xf numFmtId="12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3" fillId="3" borderId="4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4" fontId="7" fillId="0" borderId="1" xfId="1" applyFont="1" applyBorder="1"/>
    <xf numFmtId="44" fontId="7" fillId="0" borderId="3" xfId="1" applyFont="1" applyBorder="1"/>
    <xf numFmtId="44" fontId="5" fillId="0" borderId="12" xfId="1" applyFont="1" applyBorder="1" applyAlignment="1">
      <alignment horizontal="right"/>
    </xf>
    <xf numFmtId="44" fontId="5" fillId="0" borderId="5" xfId="1" applyFont="1" applyBorder="1"/>
    <xf numFmtId="0" fontId="0" fillId="0" borderId="0" xfId="0" applyBorder="1"/>
    <xf numFmtId="1" fontId="5" fillId="0" borderId="7" xfId="0" applyNumberFormat="1" applyFont="1" applyFill="1" applyBorder="1" applyAlignment="1">
      <alignment horizontal="center" vertical="center" wrapText="1"/>
    </xf>
    <xf numFmtId="44" fontId="0" fillId="0" borderId="0" xfId="1" applyFont="1" applyBorder="1"/>
    <xf numFmtId="44" fontId="7" fillId="0" borderId="12" xfId="1" applyFont="1" applyBorder="1" applyAlignment="1">
      <alignment horizontal="right"/>
    </xf>
    <xf numFmtId="44" fontId="7" fillId="0" borderId="5" xfId="1" applyFont="1" applyBorder="1"/>
    <xf numFmtId="0" fontId="5" fillId="0" borderId="0" xfId="0" applyFont="1" applyFill="1" applyBorder="1" applyAlignment="1">
      <alignment horizontal="right" vertical="center" wrapText="1"/>
    </xf>
    <xf numFmtId="44" fontId="5" fillId="0" borderId="0" xfId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44" fontId="5" fillId="0" borderId="0" xfId="1" applyFont="1" applyBorder="1"/>
    <xf numFmtId="1" fontId="5" fillId="0" borderId="0" xfId="0" applyNumberFormat="1" applyFont="1" applyFill="1" applyBorder="1" applyAlignment="1">
      <alignment horizontal="center" vertical="center" wrapText="1"/>
    </xf>
    <xf numFmtId="44" fontId="5" fillId="0" borderId="7" xfId="1" applyFont="1" applyBorder="1" applyAlignment="1">
      <alignment horizontal="right"/>
    </xf>
    <xf numFmtId="44" fontId="7" fillId="0" borderId="2" xfId="1" applyFont="1" applyBorder="1"/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/>
    </xf>
    <xf numFmtId="1" fontId="7" fillId="0" borderId="16" xfId="0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44" fontId="7" fillId="0" borderId="15" xfId="1" applyFont="1" applyBorder="1"/>
    <xf numFmtId="44" fontId="7" fillId="0" borderId="17" xfId="1" applyFont="1" applyBorder="1"/>
    <xf numFmtId="44" fontId="7" fillId="0" borderId="18" xfId="1" applyFont="1" applyBorder="1"/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4" fontId="7" fillId="0" borderId="20" xfId="1" applyFont="1" applyBorder="1"/>
    <xf numFmtId="44" fontId="5" fillId="5" borderId="12" xfId="1" applyFont="1" applyFill="1" applyBorder="1" applyAlignment="1">
      <alignment horizontal="right"/>
    </xf>
    <xf numFmtId="44" fontId="5" fillId="5" borderId="5" xfId="1" applyFont="1" applyFill="1" applyBorder="1"/>
    <xf numFmtId="44" fontId="7" fillId="5" borderId="12" xfId="1" applyFont="1" applyFill="1" applyBorder="1" applyAlignment="1">
      <alignment horizontal="right"/>
    </xf>
    <xf numFmtId="44" fontId="7" fillId="5" borderId="5" xfId="1" applyFont="1" applyFill="1" applyBorder="1"/>
    <xf numFmtId="44" fontId="7" fillId="5" borderId="1" xfId="1" applyFont="1" applyFill="1" applyBorder="1"/>
    <xf numFmtId="1" fontId="7" fillId="5" borderId="16" xfId="0" quotePrefix="1" applyNumberFormat="1" applyFont="1" applyFill="1" applyBorder="1" applyAlignment="1">
      <alignment horizontal="center" vertical="center" wrapText="1"/>
    </xf>
    <xf numFmtId="1" fontId="7" fillId="5" borderId="1" xfId="0" quotePrefix="1" applyNumberFormat="1" applyFont="1" applyFill="1" applyBorder="1" applyAlignment="1">
      <alignment horizontal="center" vertical="center" wrapText="1"/>
    </xf>
    <xf numFmtId="44" fontId="7" fillId="5" borderId="1" xfId="1" quotePrefix="1" applyFont="1" applyFill="1" applyBorder="1" applyAlignment="1">
      <alignment horizontal="center" vertical="center"/>
    </xf>
    <xf numFmtId="0" fontId="7" fillId="5" borderId="16" xfId="0" applyFont="1" applyFill="1" applyBorder="1"/>
    <xf numFmtId="44" fontId="7" fillId="5" borderId="20" xfId="1" applyFont="1" applyFill="1" applyBorder="1"/>
    <xf numFmtId="0" fontId="7" fillId="5" borderId="19" xfId="0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/>
    </xf>
    <xf numFmtId="44" fontId="7" fillId="5" borderId="17" xfId="1" applyFont="1" applyFill="1" applyBorder="1"/>
    <xf numFmtId="14" fontId="4" fillId="2" borderId="6" xfId="0" applyNumberFormat="1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14" fontId="4" fillId="2" borderId="10" xfId="0" applyNumberFormat="1" applyFont="1" applyFill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center" vertical="center"/>
    </xf>
    <xf numFmtId="0" fontId="1" fillId="0" borderId="0" xfId="0" applyFont="1"/>
    <xf numFmtId="44" fontId="0" fillId="0" borderId="4" xfId="1" applyFont="1" applyBorder="1" applyAlignment="1">
      <alignment horizontal="center"/>
    </xf>
    <xf numFmtId="44" fontId="0" fillId="0" borderId="13" xfId="1" applyFont="1" applyBorder="1" applyAlignment="1">
      <alignment horizontal="center"/>
    </xf>
    <xf numFmtId="44" fontId="0" fillId="0" borderId="5" xfId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view="pageLayout" zoomScale="85" zoomScaleNormal="100" zoomScalePageLayoutView="85" workbookViewId="0">
      <selection activeCell="E37" sqref="E37:H37"/>
    </sheetView>
  </sheetViews>
  <sheetFormatPr defaultRowHeight="15" x14ac:dyDescent="0.25"/>
  <cols>
    <col min="1" max="1" width="1.85546875" customWidth="1"/>
    <col min="2" max="2" width="24.7109375" customWidth="1"/>
    <col min="3" max="3" width="51.42578125" customWidth="1"/>
    <col min="4" max="4" width="13.140625" customWidth="1"/>
    <col min="5" max="5" width="15.5703125" customWidth="1"/>
    <col min="6" max="6" width="15.5703125" style="2" customWidth="1"/>
    <col min="7" max="7" width="13.28515625" style="2" customWidth="1"/>
    <col min="8" max="8" width="15.42578125" customWidth="1"/>
    <col min="9" max="9" width="15.140625" bestFit="1" customWidth="1"/>
  </cols>
  <sheetData>
    <row r="1" spans="1:9" ht="9.75" customHeight="1" thickBot="1" x14ac:dyDescent="0.3">
      <c r="A1" s="1"/>
      <c r="B1" s="2"/>
      <c r="C1" s="2"/>
      <c r="D1" s="2"/>
      <c r="E1" s="2"/>
      <c r="H1" s="2"/>
    </row>
    <row r="2" spans="1:9" x14ac:dyDescent="0.25">
      <c r="A2" s="1"/>
      <c r="B2" s="80" t="s">
        <v>17</v>
      </c>
      <c r="C2" s="81"/>
      <c r="D2" s="81"/>
      <c r="E2" s="81"/>
      <c r="F2" s="81"/>
      <c r="G2" s="81"/>
      <c r="H2" s="82"/>
    </row>
    <row r="3" spans="1:9" ht="15.75" thickBot="1" x14ac:dyDescent="0.3">
      <c r="A3" s="1"/>
      <c r="B3" s="83"/>
      <c r="C3" s="84"/>
      <c r="D3" s="84"/>
      <c r="E3" s="84"/>
      <c r="F3" s="84"/>
      <c r="G3" s="84"/>
      <c r="H3" s="85"/>
    </row>
    <row r="4" spans="1:9" ht="15.75" x14ac:dyDescent="0.25">
      <c r="A4" s="1"/>
      <c r="B4" s="7"/>
      <c r="C4" s="7"/>
      <c r="D4" s="7"/>
      <c r="E4" s="7"/>
      <c r="F4" s="7"/>
      <c r="G4" s="7"/>
      <c r="H4" s="7"/>
    </row>
    <row r="5" spans="1:9" ht="15.75" x14ac:dyDescent="0.25">
      <c r="A5" s="1"/>
      <c r="B5" s="7"/>
      <c r="C5" s="7"/>
      <c r="D5" s="7"/>
      <c r="E5" s="7"/>
      <c r="F5" s="7"/>
      <c r="G5" s="7"/>
      <c r="H5" s="7"/>
    </row>
    <row r="6" spans="1:9" x14ac:dyDescent="0.25">
      <c r="A6" s="1"/>
      <c r="B6" s="3" t="s">
        <v>0</v>
      </c>
      <c r="C6" s="2"/>
      <c r="D6" s="2"/>
      <c r="E6" s="2"/>
      <c r="H6" s="2"/>
    </row>
    <row r="7" spans="1:9" x14ac:dyDescent="0.25">
      <c r="A7" s="1"/>
      <c r="B7" s="86" t="s">
        <v>1</v>
      </c>
      <c r="C7" s="86"/>
      <c r="D7" s="27"/>
      <c r="E7" s="2"/>
      <c r="H7" s="2"/>
    </row>
    <row r="8" spans="1:9" x14ac:dyDescent="0.25">
      <c r="A8" s="1"/>
      <c r="B8" s="3" t="s">
        <v>3</v>
      </c>
      <c r="C8" s="2" t="s">
        <v>2</v>
      </c>
      <c r="D8" s="2"/>
      <c r="E8" s="2"/>
      <c r="H8" s="2"/>
    </row>
    <row r="9" spans="1:9" ht="15.75" thickBot="1" x14ac:dyDescent="0.3">
      <c r="A9" s="1"/>
      <c r="B9" s="2"/>
      <c r="C9" s="2"/>
      <c r="D9" s="2"/>
      <c r="E9" s="2"/>
      <c r="H9" s="2"/>
    </row>
    <row r="10" spans="1:9" ht="30" customHeight="1" thickBot="1" x14ac:dyDescent="0.3">
      <c r="A10" s="1"/>
      <c r="B10" s="34" t="s">
        <v>5</v>
      </c>
      <c r="C10" s="35" t="s">
        <v>7</v>
      </c>
      <c r="D10" s="36" t="s">
        <v>21</v>
      </c>
      <c r="E10" s="37" t="s">
        <v>31</v>
      </c>
      <c r="F10" s="38" t="s">
        <v>30</v>
      </c>
      <c r="G10" s="38" t="s">
        <v>22</v>
      </c>
      <c r="H10" s="38" t="s">
        <v>31</v>
      </c>
      <c r="I10" s="38" t="s">
        <v>30</v>
      </c>
    </row>
    <row r="11" spans="1:9" ht="32.25" thickBot="1" x14ac:dyDescent="0.3">
      <c r="A11" s="1"/>
      <c r="B11" s="10" t="s">
        <v>23</v>
      </c>
      <c r="C11" s="57" t="s">
        <v>27</v>
      </c>
      <c r="D11" s="20">
        <v>1</v>
      </c>
      <c r="E11" s="56"/>
      <c r="F11" s="66">
        <f>IFERROR(D11*E11, "")</f>
        <v>0</v>
      </c>
      <c r="G11" s="77"/>
      <c r="H11" s="73"/>
      <c r="I11" s="73"/>
    </row>
    <row r="12" spans="1:9" ht="31.5" x14ac:dyDescent="0.25">
      <c r="A12" s="1"/>
      <c r="B12" s="10" t="s">
        <v>23</v>
      </c>
      <c r="C12" s="57" t="s">
        <v>27</v>
      </c>
      <c r="D12" s="21">
        <v>1</v>
      </c>
      <c r="E12" s="41"/>
      <c r="F12" s="66">
        <f>IFERROR(D12*E12, "")</f>
        <v>0</v>
      </c>
      <c r="G12" s="78"/>
      <c r="H12" s="73"/>
      <c r="I12" s="73"/>
    </row>
    <row r="13" spans="1:9" ht="15.75" x14ac:dyDescent="0.25">
      <c r="A13" s="1"/>
      <c r="B13" s="10">
        <v>44810</v>
      </c>
      <c r="C13" s="12" t="s">
        <v>13</v>
      </c>
      <c r="D13" s="21">
        <v>1</v>
      </c>
      <c r="E13" s="41"/>
      <c r="F13" s="66">
        <f t="shared" ref="F11:F19" si="0">IFERROR(D13*E13, "")</f>
        <v>0</v>
      </c>
      <c r="G13" s="78"/>
      <c r="H13" s="71"/>
      <c r="I13" s="71"/>
    </row>
    <row r="14" spans="1:9" ht="33.75" customHeight="1" x14ac:dyDescent="0.25">
      <c r="A14" s="1"/>
      <c r="B14" s="10" t="s">
        <v>29</v>
      </c>
      <c r="C14" s="12" t="s">
        <v>15</v>
      </c>
      <c r="D14" s="23">
        <v>6</v>
      </c>
      <c r="E14" s="41"/>
      <c r="F14" s="66">
        <f t="shared" si="0"/>
        <v>0</v>
      </c>
      <c r="G14" s="64">
        <v>3</v>
      </c>
      <c r="H14" s="41"/>
      <c r="I14" s="41">
        <f>IFERROR(G14*H14, "")</f>
        <v>0</v>
      </c>
    </row>
    <row r="15" spans="1:9" ht="47.25" x14ac:dyDescent="0.25">
      <c r="A15" s="1"/>
      <c r="B15" s="10" t="s">
        <v>28</v>
      </c>
      <c r="C15" s="11" t="s">
        <v>16</v>
      </c>
      <c r="D15" s="23">
        <v>2</v>
      </c>
      <c r="E15" s="41"/>
      <c r="F15" s="66">
        <f t="shared" si="0"/>
        <v>0</v>
      </c>
      <c r="G15" s="64">
        <v>5</v>
      </c>
      <c r="H15" s="41"/>
      <c r="I15" s="41">
        <f t="shared" ref="I15:I19" si="1">IFERROR(G15*H15, "")</f>
        <v>0</v>
      </c>
    </row>
    <row r="16" spans="1:9" s="2" customFormat="1" ht="15.75" x14ac:dyDescent="0.25">
      <c r="B16" s="14">
        <v>44840</v>
      </c>
      <c r="C16" s="11" t="s">
        <v>25</v>
      </c>
      <c r="D16" s="73"/>
      <c r="E16" s="71"/>
      <c r="F16" s="76"/>
      <c r="G16" s="59" t="s">
        <v>26</v>
      </c>
      <c r="H16" s="41"/>
      <c r="I16" s="41">
        <f>H16/2</f>
        <v>0</v>
      </c>
    </row>
    <row r="17" spans="1:9" s="2" customFormat="1" ht="15.75" x14ac:dyDescent="0.25">
      <c r="B17" s="14">
        <v>44847</v>
      </c>
      <c r="C17" s="11" t="s">
        <v>25</v>
      </c>
      <c r="D17" s="73"/>
      <c r="E17" s="71"/>
      <c r="F17" s="76"/>
      <c r="G17" s="59" t="s">
        <v>26</v>
      </c>
      <c r="H17" s="41"/>
      <c r="I17" s="41">
        <f>H17/2</f>
        <v>0</v>
      </c>
    </row>
    <row r="18" spans="1:9" ht="31.5" x14ac:dyDescent="0.25">
      <c r="A18" s="1"/>
      <c r="B18" s="14">
        <v>44854</v>
      </c>
      <c r="C18" s="11" t="s">
        <v>19</v>
      </c>
      <c r="D18" s="23">
        <v>1</v>
      </c>
      <c r="E18" s="41"/>
      <c r="F18" s="66">
        <f t="shared" si="0"/>
        <v>0</v>
      </c>
      <c r="G18" s="64">
        <v>1</v>
      </c>
      <c r="H18" s="41"/>
      <c r="I18" s="41">
        <f>IFERROR(G18*H18, "")</f>
        <v>0</v>
      </c>
    </row>
    <row r="19" spans="1:9" ht="32.25" thickBot="1" x14ac:dyDescent="0.3">
      <c r="A19" s="1"/>
      <c r="B19" s="10">
        <v>44855</v>
      </c>
      <c r="C19" s="16" t="s">
        <v>20</v>
      </c>
      <c r="D19" s="24">
        <v>1</v>
      </c>
      <c r="E19" s="42"/>
      <c r="F19" s="63">
        <f t="shared" si="0"/>
        <v>0</v>
      </c>
      <c r="G19" s="65">
        <v>1</v>
      </c>
      <c r="H19" s="42"/>
      <c r="I19" s="41">
        <f>IFERROR(G19*H19, "")</f>
        <v>0</v>
      </c>
    </row>
    <row r="20" spans="1:9" ht="16.5" thickBot="1" x14ac:dyDescent="0.3">
      <c r="A20" s="1"/>
      <c r="B20" s="15"/>
      <c r="C20" s="17" t="s">
        <v>6</v>
      </c>
      <c r="D20" s="25">
        <v>13</v>
      </c>
      <c r="E20" s="69"/>
      <c r="F20" s="48">
        <f>SUM(F11:F19)</f>
        <v>0</v>
      </c>
      <c r="G20" s="39">
        <v>12</v>
      </c>
      <c r="H20" s="70"/>
      <c r="I20" s="49">
        <f>SUM(I14:I19)</f>
        <v>0</v>
      </c>
    </row>
    <row r="21" spans="1:9" x14ac:dyDescent="0.25">
      <c r="A21" s="1"/>
      <c r="B21" s="5"/>
      <c r="C21" s="4"/>
      <c r="D21" s="8"/>
      <c r="E21" s="6"/>
      <c r="F21" s="6"/>
      <c r="G21" s="6"/>
      <c r="H21" s="6"/>
    </row>
    <row r="22" spans="1:9" ht="15.75" thickBot="1" x14ac:dyDescent="0.3">
      <c r="A22" s="1"/>
      <c r="B22" s="2"/>
      <c r="C22" s="2"/>
      <c r="D22" s="9"/>
      <c r="E22" s="2"/>
      <c r="H22" s="2"/>
    </row>
    <row r="23" spans="1:9" ht="30" customHeight="1" thickBot="1" x14ac:dyDescent="0.3">
      <c r="A23" s="1"/>
      <c r="B23" s="28" t="s">
        <v>4</v>
      </c>
      <c r="C23" s="29" t="s">
        <v>12</v>
      </c>
      <c r="D23" s="30" t="s">
        <v>21</v>
      </c>
      <c r="E23" s="31" t="s">
        <v>31</v>
      </c>
      <c r="F23" s="32" t="s">
        <v>30</v>
      </c>
      <c r="G23" s="32" t="s">
        <v>22</v>
      </c>
      <c r="H23" s="32" t="s">
        <v>31</v>
      </c>
      <c r="I23" s="32" t="s">
        <v>30</v>
      </c>
    </row>
    <row r="24" spans="1:9" ht="32.25" thickBot="1" x14ac:dyDescent="0.3">
      <c r="A24" s="1"/>
      <c r="B24" s="10" t="s">
        <v>23</v>
      </c>
      <c r="C24" s="57" t="s">
        <v>27</v>
      </c>
      <c r="D24" s="21">
        <v>1</v>
      </c>
      <c r="E24" s="41"/>
      <c r="F24" s="61">
        <f>IFERROR(D24*E24, "")</f>
        <v>0</v>
      </c>
      <c r="G24" s="72"/>
      <c r="H24" s="71"/>
      <c r="I24" s="71"/>
    </row>
    <row r="25" spans="1:9" ht="31.5" x14ac:dyDescent="0.25">
      <c r="A25" s="1"/>
      <c r="B25" s="10" t="s">
        <v>23</v>
      </c>
      <c r="C25" s="57" t="s">
        <v>27</v>
      </c>
      <c r="D25" s="22">
        <v>1</v>
      </c>
      <c r="E25" s="41"/>
      <c r="F25" s="62">
        <f>IFERROR(D25*E25, "")</f>
        <v>0</v>
      </c>
      <c r="G25" s="72"/>
      <c r="H25" s="71"/>
      <c r="I25" s="71"/>
    </row>
    <row r="26" spans="1:9" ht="15.75" x14ac:dyDescent="0.25">
      <c r="A26" s="1"/>
      <c r="B26" s="10">
        <v>44819</v>
      </c>
      <c r="C26" s="12" t="s">
        <v>13</v>
      </c>
      <c r="D26" s="21">
        <v>1</v>
      </c>
      <c r="E26" s="41"/>
      <c r="F26" s="62">
        <f>IFERROR(D26*E26, "")</f>
        <v>0</v>
      </c>
      <c r="G26" s="75"/>
      <c r="H26" s="71"/>
      <c r="I26" s="71"/>
    </row>
    <row r="27" spans="1:9" ht="15.75" x14ac:dyDescent="0.25">
      <c r="A27" s="1"/>
      <c r="B27" s="10" t="s">
        <v>14</v>
      </c>
      <c r="C27" s="12" t="s">
        <v>8</v>
      </c>
      <c r="D27" s="22">
        <v>6</v>
      </c>
      <c r="E27" s="41"/>
      <c r="F27" s="62">
        <f>IFERROR(D27*E27, "")</f>
        <v>0</v>
      </c>
      <c r="G27" s="58">
        <v>3</v>
      </c>
      <c r="H27" s="41"/>
      <c r="I27" s="41">
        <f>IFERROR(G27*H27, "")</f>
        <v>0</v>
      </c>
    </row>
    <row r="28" spans="1:9" ht="31.5" x14ac:dyDescent="0.25">
      <c r="A28" s="1"/>
      <c r="B28" s="10" t="s">
        <v>24</v>
      </c>
      <c r="C28" s="11" t="s">
        <v>9</v>
      </c>
      <c r="D28" s="22">
        <v>2</v>
      </c>
      <c r="E28" s="41"/>
      <c r="F28" s="62">
        <f>IFERROR(D28*E28, "")</f>
        <v>0</v>
      </c>
      <c r="G28" s="58">
        <v>5</v>
      </c>
      <c r="H28" s="41"/>
      <c r="I28" s="41">
        <f>IFERROR(G28*H28, "")</f>
        <v>0</v>
      </c>
    </row>
    <row r="29" spans="1:9" s="2" customFormat="1" ht="15.75" x14ac:dyDescent="0.25">
      <c r="B29" s="10">
        <v>44850</v>
      </c>
      <c r="C29" s="11" t="s">
        <v>25</v>
      </c>
      <c r="D29" s="73"/>
      <c r="E29" s="74"/>
      <c r="F29" s="79"/>
      <c r="G29" s="59" t="s">
        <v>26</v>
      </c>
      <c r="H29" s="41"/>
      <c r="I29" s="41">
        <f>H29/2</f>
        <v>0</v>
      </c>
    </row>
    <row r="30" spans="1:9" s="2" customFormat="1" ht="15.75" x14ac:dyDescent="0.25">
      <c r="B30" s="10">
        <v>44855</v>
      </c>
      <c r="C30" s="11" t="s">
        <v>25</v>
      </c>
      <c r="D30" s="73"/>
      <c r="E30" s="74"/>
      <c r="F30" s="79"/>
      <c r="G30" s="59" t="s">
        <v>26</v>
      </c>
      <c r="H30" s="41"/>
      <c r="I30" s="41">
        <f>H30/2</f>
        <v>0</v>
      </c>
    </row>
    <row r="31" spans="1:9" ht="31.5" x14ac:dyDescent="0.25">
      <c r="A31" s="1"/>
      <c r="B31" s="10">
        <v>44873</v>
      </c>
      <c r="C31" s="11" t="s">
        <v>10</v>
      </c>
      <c r="D31" s="22">
        <v>1</v>
      </c>
      <c r="E31" s="41"/>
      <c r="F31" s="62">
        <f>IFERROR(D31*E31, "")</f>
        <v>0</v>
      </c>
      <c r="G31" s="58">
        <v>1</v>
      </c>
      <c r="H31" s="41"/>
      <c r="I31" s="41">
        <f>IFERROR(G31*H31, "")</f>
        <v>0</v>
      </c>
    </row>
    <row r="32" spans="1:9" ht="32.25" thickBot="1" x14ac:dyDescent="0.3">
      <c r="A32" s="1"/>
      <c r="B32" s="10">
        <v>44874</v>
      </c>
      <c r="C32" s="13" t="s">
        <v>11</v>
      </c>
      <c r="D32" s="26">
        <v>1</v>
      </c>
      <c r="E32" s="42"/>
      <c r="F32" s="63">
        <f>IFERROR(D32*E32, "")</f>
        <v>0</v>
      </c>
      <c r="G32" s="60">
        <v>1</v>
      </c>
      <c r="H32" s="42"/>
      <c r="I32" s="41">
        <f>IFERROR(G32*H32, "")</f>
        <v>0</v>
      </c>
    </row>
    <row r="33" spans="1:9" ht="16.5" thickBot="1" x14ac:dyDescent="0.3">
      <c r="A33" s="1"/>
      <c r="B33" s="18"/>
      <c r="C33" s="19" t="s">
        <v>6</v>
      </c>
      <c r="D33" s="46">
        <v>13</v>
      </c>
      <c r="E33" s="67"/>
      <c r="F33" s="43">
        <f>SUM(F24:F32)</f>
        <v>0</v>
      </c>
      <c r="G33" s="40">
        <v>12</v>
      </c>
      <c r="H33" s="68"/>
      <c r="I33" s="44">
        <f>SUM(I27:I32)</f>
        <v>0</v>
      </c>
    </row>
    <row r="34" spans="1:9" s="2" customFormat="1" ht="15.75" x14ac:dyDescent="0.25">
      <c r="B34" s="18"/>
      <c r="C34" s="50"/>
      <c r="D34" s="46"/>
      <c r="E34" s="55"/>
      <c r="F34" s="51"/>
      <c r="G34" s="52"/>
      <c r="H34" s="53"/>
    </row>
    <row r="35" spans="1:9" s="2" customFormat="1" ht="15.75" x14ac:dyDescent="0.25">
      <c r="B35" s="18"/>
      <c r="C35" s="50"/>
      <c r="D35" s="54"/>
      <c r="E35" s="51"/>
      <c r="F35" s="51"/>
      <c r="G35" s="52"/>
      <c r="H35" s="53"/>
    </row>
    <row r="36" spans="1:9" ht="15.75" thickBot="1" x14ac:dyDescent="0.3">
      <c r="A36" s="1"/>
      <c r="D36" s="8"/>
      <c r="E36" s="47"/>
      <c r="F36" s="47"/>
      <c r="G36" s="45"/>
      <c r="H36" s="47"/>
      <c r="I36" s="45"/>
    </row>
    <row r="37" spans="1:9" ht="15.75" thickBot="1" x14ac:dyDescent="0.3">
      <c r="A37" s="1"/>
      <c r="C37" s="33" t="s">
        <v>18</v>
      </c>
      <c r="E37" s="87">
        <f>SUM(E33,H33,E20,H20)</f>
        <v>0</v>
      </c>
      <c r="F37" s="88"/>
      <c r="G37" s="88"/>
      <c r="H37" s="89"/>
    </row>
    <row r="38" spans="1:9" x14ac:dyDescent="0.25">
      <c r="A38" s="1"/>
    </row>
    <row r="45" spans="1:9" x14ac:dyDescent="0.25">
      <c r="C45" s="45"/>
    </row>
  </sheetData>
  <mergeCells count="3">
    <mergeCell ref="B2:H3"/>
    <mergeCell ref="B7:C7"/>
    <mergeCell ref="E37:H37"/>
  </mergeCells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Edital</dc:creator>
  <cp:lastModifiedBy>Roniere Silva</cp:lastModifiedBy>
  <cp:lastPrinted>2022-05-19T20:26:13Z</cp:lastPrinted>
  <dcterms:created xsi:type="dcterms:W3CDTF">2019-06-17T12:48:32Z</dcterms:created>
  <dcterms:modified xsi:type="dcterms:W3CDTF">2022-05-26T18:45:41Z</dcterms:modified>
</cp:coreProperties>
</file>