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aura.fabri\Downloads\"/>
    </mc:Choice>
  </mc:AlternateContent>
  <xr:revisionPtr revIDLastSave="0" documentId="13_ncr:1_{1818CD29-FA9A-4D03-ADD6-E4361AF24513}" xr6:coauthVersionLast="47" xr6:coauthVersionMax="47" xr10:uidLastSave="{00000000-0000-0000-0000-000000000000}"/>
  <bookViews>
    <workbookView xWindow="-120" yWindow="-120" windowWidth="29040" windowHeight="15720" firstSheet="1" activeTab="1" xr2:uid="{00000000-000D-0000-FFFF-FFFF00000000}"/>
  </bookViews>
  <sheets>
    <sheet name="Gabarito por espaço - segurança" sheetId="4" state="hidden" r:id="rId1"/>
    <sheet name="Planilha para edital"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5" l="1"/>
  <c r="G19" i="5"/>
  <c r="G20" i="5"/>
  <c r="G18" i="5"/>
  <c r="G17" i="5"/>
  <c r="G16" i="5"/>
  <c r="G15" i="5"/>
  <c r="G14" i="5"/>
  <c r="G13" i="5"/>
  <c r="G12" i="5"/>
  <c r="G11" i="5"/>
  <c r="G24" i="5" s="1"/>
  <c r="C11" i="4" l="1"/>
  <c r="T11" i="4"/>
  <c r="T18" i="4"/>
  <c r="C4" i="4"/>
  <c r="C5" i="4"/>
  <c r="C6" i="4"/>
  <c r="T6" i="4" s="1"/>
  <c r="C7" i="4"/>
  <c r="C8" i="4"/>
  <c r="C9" i="4"/>
  <c r="C10" i="4"/>
  <c r="C12" i="4"/>
  <c r="C13" i="4"/>
  <c r="C14" i="4"/>
  <c r="C15" i="4"/>
  <c r="C16" i="4"/>
  <c r="C17" i="4"/>
  <c r="C3" i="4"/>
  <c r="T3" i="4" l="1"/>
  <c r="T17" i="4"/>
  <c r="T16" i="4"/>
  <c r="T15" i="4"/>
  <c r="T14" i="4"/>
  <c r="T13" i="4"/>
  <c r="T12" i="4"/>
  <c r="T10" i="4"/>
  <c r="T9" i="4"/>
  <c r="T8" i="4"/>
  <c r="T7" i="4"/>
  <c r="T5" i="4"/>
  <c r="T4" i="4"/>
  <c r="T23" i="4" s="1"/>
</calcChain>
</file>

<file path=xl/sharedStrings.xml><?xml version="1.0" encoding="utf-8"?>
<sst xmlns="http://schemas.openxmlformats.org/spreadsheetml/2006/main" count="108" uniqueCount="83">
  <si>
    <t>Item</t>
  </si>
  <si>
    <t>Descrição do Equipamento</t>
  </si>
  <si>
    <t>Quantidade total solicitada</t>
  </si>
  <si>
    <t>Quantidades por Local de Entrega</t>
  </si>
  <si>
    <t>DANÇA</t>
  </si>
  <si>
    <t>CIRCO</t>
  </si>
  <si>
    <t>TÊXTIL E MODA</t>
  </si>
  <si>
    <t>ÁUDIO VISUAL</t>
  </si>
  <si>
    <t>PRODUÇÃO MUSICAL</t>
  </si>
  <si>
    <t>ACERVO FIGURINO</t>
  </si>
  <si>
    <t>DEPÓSITO FORMAÇÃO CULTURAL</t>
  </si>
  <si>
    <t>TEATRO E MULTIUSO</t>
  </si>
  <si>
    <t>CAMARINS</t>
  </si>
  <si>
    <t>DEPÓSITO P.A.</t>
  </si>
  <si>
    <t>MULTIUSO</t>
  </si>
  <si>
    <t>FOYER</t>
  </si>
  <si>
    <t>COPA</t>
  </si>
  <si>
    <t>DEPÓSITO</t>
  </si>
  <si>
    <t>Valor unitário em R$</t>
  </si>
  <si>
    <t>Valor total em R$</t>
  </si>
  <si>
    <t>FORMAÇÃO</t>
  </si>
  <si>
    <t>PROMOÇÃO E ARTICULAÇÃO</t>
  </si>
  <si>
    <t>PMSP</t>
  </si>
  <si>
    <r>
      <rPr>
        <b/>
        <sz val="11"/>
        <color rgb="FF000000"/>
        <rFont val="Calibri"/>
        <family val="2"/>
        <scheme val="minor"/>
      </rPr>
      <t>Mesa retangular 180x77cm</t>
    </r>
    <r>
      <rPr>
        <sz val="11"/>
        <color rgb="FF000000"/>
        <rFont val="Calibri"/>
        <family val="2"/>
        <scheme val="minor"/>
      </rPr>
      <t xml:space="preserve"> </t>
    </r>
  </si>
  <si>
    <r>
      <rPr>
        <b/>
        <sz val="11"/>
        <color rgb="FF000000"/>
        <rFont val="Calibri"/>
        <family val="2"/>
        <scheme val="minor"/>
      </rPr>
      <t>Mesa Retangular</t>
    </r>
    <r>
      <rPr>
        <sz val="11"/>
        <color rgb="FF000000"/>
        <rFont val="Calibri"/>
        <family val="2"/>
        <scheme val="minor"/>
      </rPr>
      <t xml:space="preserve"> </t>
    </r>
    <r>
      <rPr>
        <b/>
        <sz val="11"/>
        <color rgb="FF000000"/>
        <rFont val="Calibri"/>
        <family val="2"/>
        <scheme val="minor"/>
      </rPr>
      <t>210x77cm</t>
    </r>
    <r>
      <rPr>
        <sz val="11"/>
        <color rgb="FF000000"/>
        <rFont val="Calibri"/>
        <family val="2"/>
        <scheme val="minor"/>
      </rPr>
      <t xml:space="preserve"> </t>
    </r>
  </si>
  <si>
    <t>Bancada 150x92x77 (LxAxP)</t>
  </si>
  <si>
    <r>
      <rPr>
        <b/>
        <sz val="11"/>
        <color rgb="FF000000"/>
        <rFont val="Calibri"/>
        <family val="2"/>
        <scheme val="minor"/>
      </rPr>
      <t xml:space="preserve">Cadeira empilhável </t>
    </r>
    <r>
      <rPr>
        <sz val="11"/>
        <color rgb="FF000000"/>
        <rFont val="Calibri"/>
        <family val="2"/>
        <scheme val="minor"/>
      </rPr>
      <t xml:space="preserve">- Cadeiras de estrutura e assento na cor preto.H= 46cm (Adulto) </t>
    </r>
  </si>
  <si>
    <t>x</t>
  </si>
  <si>
    <r>
      <rPr>
        <b/>
        <sz val="11"/>
        <color theme="1"/>
        <rFont val="Calibri"/>
        <family val="2"/>
        <scheme val="minor"/>
      </rPr>
      <t>Arara metálica 120cm</t>
    </r>
    <r>
      <rPr>
        <sz val="11"/>
        <color theme="1"/>
        <rFont val="Calibri"/>
        <family val="2"/>
        <scheme val="minor"/>
      </rPr>
      <t xml:space="preserve"> para roupas</t>
    </r>
  </si>
  <si>
    <r>
      <rPr>
        <b/>
        <sz val="11"/>
        <color rgb="FF000000"/>
        <rFont val="Calibri"/>
        <family val="2"/>
        <scheme val="minor"/>
      </rPr>
      <t>Estante 92 x 182 x 45 cm</t>
    </r>
    <r>
      <rPr>
        <sz val="11"/>
        <color rgb="FF000000"/>
        <rFont val="Calibri"/>
        <family val="2"/>
        <scheme val="minor"/>
      </rPr>
      <t xml:space="preserve"> (LxAxP) </t>
    </r>
  </si>
  <si>
    <r>
      <rPr>
        <b/>
        <sz val="11"/>
        <color rgb="FF000000"/>
        <rFont val="Calibri"/>
        <family val="2"/>
        <scheme val="minor"/>
      </rPr>
      <t>Estante 122 x 182 x 45 cm</t>
    </r>
    <r>
      <rPr>
        <sz val="11"/>
        <color rgb="FF000000"/>
        <rFont val="Calibri"/>
        <family val="2"/>
        <scheme val="minor"/>
      </rPr>
      <t xml:space="preserve"> (LxAxP) </t>
    </r>
  </si>
  <si>
    <r>
      <rPr>
        <b/>
        <sz val="11"/>
        <color rgb="FF000000"/>
        <rFont val="Calibri"/>
        <family val="2"/>
        <scheme val="minor"/>
      </rPr>
      <t>Armário alto - 92x182x45cm</t>
    </r>
    <r>
      <rPr>
        <sz val="11"/>
        <color rgb="FF000000"/>
        <rFont val="Calibri"/>
        <family val="2"/>
        <scheme val="minor"/>
      </rPr>
      <t xml:space="preserve"> (LxAxP) </t>
    </r>
  </si>
  <si>
    <t>Bancos altos</t>
  </si>
  <si>
    <t>Poltrona</t>
  </si>
  <si>
    <t>Estante de Aço</t>
  </si>
  <si>
    <t>?</t>
  </si>
  <si>
    <r>
      <rPr>
        <b/>
        <sz val="11"/>
        <color rgb="FF000000"/>
        <rFont val="Calibri"/>
        <family val="2"/>
        <scheme val="minor"/>
      </rPr>
      <t>Mesa 220C x 78L x 92A</t>
    </r>
    <r>
      <rPr>
        <sz val="11"/>
        <color rgb="FF000000"/>
        <rFont val="Calibri"/>
        <family val="2"/>
        <scheme val="minor"/>
      </rPr>
      <t xml:space="preserve"> cm com rodas de freio e com compartimento para tomadas</t>
    </r>
  </si>
  <si>
    <r>
      <rPr>
        <b/>
        <sz val="11"/>
        <color rgb="FF000000"/>
        <rFont val="Calibri"/>
        <family val="2"/>
        <scheme val="minor"/>
      </rPr>
      <t>Banqueta com encosto</t>
    </r>
    <r>
      <rPr>
        <sz val="11"/>
        <color rgb="FF000000"/>
        <rFont val="Calibri"/>
        <family val="2"/>
        <scheme val="minor"/>
      </rPr>
      <t xml:space="preserve"> A= 65cm </t>
    </r>
    <r>
      <rPr>
        <sz val="11"/>
        <color rgb="FFFF0000"/>
        <rFont val="Calibri"/>
        <family val="2"/>
        <scheme val="minor"/>
      </rPr>
      <t>(acho que A=75/76)</t>
    </r>
  </si>
  <si>
    <r>
      <rPr>
        <b/>
        <sz val="11"/>
        <color rgb="FF000000"/>
        <rFont val="Calibri"/>
        <family val="2"/>
        <scheme val="minor"/>
      </rPr>
      <t>Mesa para refeitório 180x76x77cm</t>
    </r>
    <r>
      <rPr>
        <sz val="11"/>
        <color rgb="FF000000"/>
        <rFont val="Calibri"/>
        <family val="2"/>
        <scheme val="minor"/>
      </rPr>
      <t xml:space="preserve"> (LxAxP)  , acabamento de tampo, bordas e estrutura na cor preta</t>
    </r>
  </si>
  <si>
    <r>
      <rPr>
        <b/>
        <sz val="11"/>
        <color rgb="FF000000"/>
        <rFont val="Calibri"/>
        <family val="2"/>
        <scheme val="minor"/>
      </rPr>
      <t xml:space="preserve">Banco para refeitório 180x46x30cm </t>
    </r>
    <r>
      <rPr>
        <sz val="11"/>
        <color rgb="FF000000"/>
        <rFont val="Calibri"/>
        <family val="2"/>
        <scheme val="minor"/>
      </rPr>
      <t>(LxAxP) com acabamentos, bordas e estrutura na cor preto e assento laminado</t>
    </r>
  </si>
  <si>
    <t>Mesa auxiliar preta 120x78x60 (LxAxP)</t>
  </si>
  <si>
    <r>
      <rPr>
        <b/>
        <sz val="11"/>
        <color rgb="FF000000"/>
        <rFont val="Calibri"/>
        <family val="2"/>
        <scheme val="minor"/>
      </rPr>
      <t xml:space="preserve">ARARA </t>
    </r>
    <r>
      <rPr>
        <sz val="11"/>
        <color rgb="FF000000"/>
        <rFont val="Calibri"/>
        <family val="2"/>
        <scheme val="minor"/>
      </rPr>
      <t>dupla</t>
    </r>
  </si>
  <si>
    <t>A confirmar</t>
  </si>
  <si>
    <r>
      <rPr>
        <b/>
        <sz val="11"/>
        <color rgb="FF000000"/>
        <rFont val="Calibri"/>
        <family val="2"/>
        <scheme val="minor"/>
      </rPr>
      <t>Armário alto - 92x182x45cm</t>
    </r>
    <r>
      <rPr>
        <sz val="11"/>
        <color rgb="FF000000"/>
        <rFont val="Calibri"/>
        <family val="2"/>
        <scheme val="minor"/>
      </rPr>
      <t xml:space="preserve"> (LxAxP) cor preta </t>
    </r>
    <r>
      <rPr>
        <b/>
        <sz val="11"/>
        <color rgb="FF000000"/>
        <rFont val="Calibri"/>
        <family val="2"/>
        <scheme val="minor"/>
      </rPr>
      <t>VAZADO para ventilação</t>
    </r>
  </si>
  <si>
    <t>Valor total de desconto (se houver) em R$</t>
  </si>
  <si>
    <t>Valor total de frete (se houver) em R$</t>
  </si>
  <si>
    <t xml:space="preserve">Fornecedor: </t>
  </si>
  <si>
    <t xml:space="preserve">CNPJ: </t>
  </si>
  <si>
    <t xml:space="preserve">Endereço: </t>
  </si>
  <si>
    <t xml:space="preserve">Tel.: </t>
  </si>
  <si>
    <t xml:space="preserve">Contato: </t>
  </si>
  <si>
    <t>E-mail:</t>
  </si>
  <si>
    <t/>
  </si>
  <si>
    <t>Quantidade</t>
  </si>
  <si>
    <t>Período de garantia
(em meses)</t>
  </si>
  <si>
    <r>
      <t xml:space="preserve">Armário de Escritório alto I
</t>
    </r>
    <r>
      <rPr>
        <sz val="11"/>
        <color rgb="FF000000"/>
        <rFont val="Calibri"/>
        <family val="2"/>
        <scheme val="minor"/>
      </rPr>
      <t>Tamanho: 0,90 x 1,80 x 0,45m (L X A X P)
5 Prateleiras, Portas com Chave
Cor: Preta</t>
    </r>
  </si>
  <si>
    <t>15 - São Bernardo do Campo</t>
  </si>
  <si>
    <r>
      <t xml:space="preserve">Armário de Escritório alto II
</t>
    </r>
    <r>
      <rPr>
        <sz val="11"/>
        <color rgb="FF000000"/>
        <rFont val="Calibri"/>
        <family val="2"/>
      </rPr>
      <t>Tamanho: 0,90 x 1,80 x 0,45m  (L X A X P)
5 Prateleiras, Portas com Chave, portas com frisos para ventilação frontal
Cor: Preta</t>
    </r>
  </si>
  <si>
    <t>6 - São Bernardo do Campo</t>
  </si>
  <si>
    <r>
      <rPr>
        <b/>
        <sz val="11"/>
        <color rgb="FF000000"/>
        <rFont val="Calibri"/>
      </rPr>
      <t xml:space="preserve">Banco para refeitório
</t>
    </r>
    <r>
      <rPr>
        <sz val="11"/>
        <color rgb="FF000000"/>
        <rFont val="Calibri"/>
      </rPr>
      <t>Tamanho: 1,40 x 46x 0,35cm (LxAxP)
Cor: Acabamentos, bordas e assento laminado melamínico na cor gelo e estrutura na cor preta</t>
    </r>
  </si>
  <si>
    <t>12 - São Bernardo do Campo</t>
  </si>
  <si>
    <r>
      <t xml:space="preserve">Cadeira empilhável
</t>
    </r>
    <r>
      <rPr>
        <sz val="11"/>
        <color rgb="FF000000"/>
        <rFont val="Calibri"/>
        <family val="2"/>
      </rPr>
      <t>Tamanho: H= 46cm (Adulto)</t>
    </r>
    <r>
      <rPr>
        <b/>
        <sz val="11"/>
        <color rgb="FF000000"/>
        <rFont val="Calibri"/>
        <family val="2"/>
      </rPr>
      <t xml:space="preserve">
</t>
    </r>
    <r>
      <rPr>
        <sz val="11"/>
        <color rgb="FF000000"/>
        <rFont val="Calibri"/>
        <family val="2"/>
      </rPr>
      <t>Cor: Cadeiras de estrutura e assento na cor preta</t>
    </r>
  </si>
  <si>
    <t>63 - São Bernardo do Campo</t>
  </si>
  <si>
    <r>
      <t xml:space="preserve">Estante de aço almoxarifado
</t>
    </r>
    <r>
      <rPr>
        <sz val="11"/>
        <color rgb="FF000000"/>
        <rFont val="Calibri"/>
      </rPr>
      <t>Tamanho: 0,92 x 2,00 x 0,42cm (LxAxP)
Com pelo menos 5 níveis de estrutura metálica.
Cor: Preta</t>
    </r>
  </si>
  <si>
    <t>23 - São Bernardo do Campo</t>
  </si>
  <si>
    <r>
      <rPr>
        <b/>
        <sz val="11"/>
        <color rgb="FF000000"/>
        <rFont val="Calibri"/>
      </rPr>
      <t xml:space="preserve">Mesa auxiliar
</t>
    </r>
    <r>
      <rPr>
        <sz val="11"/>
        <color rgb="FF000000"/>
        <rFont val="Calibri"/>
      </rPr>
      <t>Tamanho: 1,20 x 0,78 x 0,60m (LxAxP)
Detalhes: com gaveteiro com Chave.
Tampo: Acabamento: Madeira/Compensado com pelo menos 20mm
Pintura da estrutura: Epox 
Cor: Preta</t>
    </r>
  </si>
  <si>
    <t>4 - São Bernardo do Campo</t>
  </si>
  <si>
    <r>
      <rPr>
        <b/>
        <sz val="11"/>
        <color rgb="FF000000"/>
        <rFont val="Calibri"/>
      </rPr>
      <t xml:space="preserve">Mesa dobrável tipo maleta </t>
    </r>
    <r>
      <rPr>
        <sz val="11"/>
        <color rgb="FF000000"/>
        <rFont val="Calibri"/>
      </rPr>
      <t>- 
Tamanho: 1,83 x 0,74 x 0,76 (LxAxP)
Peso: 200 kg
Material Tampo : HDPE
Material Estrutura : Metal
Cor: Branco ou gelo</t>
    </r>
  </si>
  <si>
    <t>2 - São Bernardo do Campo</t>
  </si>
  <si>
    <r>
      <rPr>
        <b/>
        <sz val="11"/>
        <color rgb="FF000000"/>
        <rFont val="Calibri"/>
      </rPr>
      <t xml:space="preserve">Mesa para refeitório 
</t>
    </r>
    <r>
      <rPr>
        <sz val="11"/>
        <color rgb="FF000000"/>
        <rFont val="Calibri"/>
      </rPr>
      <t>Tamanho: 1,60 x 0,76 x 0,80cm (LxAxP)
Detalhes: Acabamento de tampo e bordas 
Cor: Tampo e bordas cor gelo e estrutura na cor preta</t>
    </r>
  </si>
  <si>
    <r>
      <rPr>
        <b/>
        <sz val="11"/>
        <color rgb="FF000000"/>
        <rFont val="Calibri"/>
      </rPr>
      <t xml:space="preserve">Mesa tipo bancada média I
</t>
    </r>
    <r>
      <rPr>
        <sz val="11"/>
        <color rgb="FF000000"/>
        <rFont val="Calibri"/>
      </rPr>
      <t>Tamanho: 0,77 x 0,80 x 1,80 (LxAxP) 
Detalhes: A mesa deve conter rodízios com sistema de freios acoplados,  é necessário ter compartimento para tomadas e usb com tampo protetor e fio incluso de 4 metros de comprimento para energizar as tomadas da mesa.   O painel da mesa deve ser produzido com sarrafos de puro cerne de teca com colagem à prova de água com espessura de 35mm, acabamento envernizado UV dos 2 lados.    Pés em tubo de aço carbono NBR1010 com secção redonda diametro de 60mm com parede interna de 1,7mm, travessa de montagem em tubo de aço carbono NBR1010 com seção retangular 20x40 com parede de 1,7mm, chapa dobrada de aço carbono NBR1010 com espessura de 2mm para fixação da travessa e laterais, chapa em aço carbono NBR1010 para fixação do tampo e estrutura metálica com espessura de 2mm.
Cor: Tampo - madeira Teca de 35mm; pés e estrutura na cor preta antiferruginoso</t>
    </r>
  </si>
  <si>
    <t>26 - São Bernardo do Campo</t>
  </si>
  <si>
    <r>
      <rPr>
        <b/>
        <sz val="11"/>
        <color rgb="FF000000"/>
        <rFont val="Calibri"/>
      </rPr>
      <t xml:space="preserve">Mesa tipo bancada grande
</t>
    </r>
    <r>
      <rPr>
        <sz val="11"/>
        <color rgb="FF000000"/>
        <rFont val="Calibri"/>
      </rPr>
      <t>Tamanho: 0,77 x 0,80 x 2,20 (LxAxP)
Detalhes: A mesa deve conter rodízios com sistema de freios acoplados,  é necessário ter compartimento para tomadas e usb com tampo protetor e fio incluso de 4 metros de comprimento para energizar as tomadas da mesa.   O painel da mesa deve ser produzido com sarrafos de puro cerne de teca com colagem à prova de água com espessura de 35mm, acabamento envernizado UV dos 2 lados.    Pés em tubo de aço carbono NBR1010 com secção redonda diametro de 60mm com parede interna de 1,7mm, travessa de montagem em tubo de aço carbono NBR1010 com seção retangular 20x40 com parede de 1,7mm, chapa dobrada de aço carbono NBR1010 com espessura de 2mm para fixação da travessa e laterais, chapa em aço carbono NBR1010 para fixação do tampo e estrutura metálica com espessura de 2mm.
Cor: Tampo - madeira Teca de 35mm; pés e estrutura na cor preta antiferruginoso</t>
    </r>
  </si>
  <si>
    <t>1 - Vila Curuçá
1 - Sapopemba
1 - Belém</t>
  </si>
  <si>
    <r>
      <rPr>
        <b/>
        <sz val="11"/>
        <color rgb="FF000000"/>
        <rFont val="Calibri"/>
        <scheme val="minor"/>
      </rPr>
      <t>Poltrona quadrada</t>
    </r>
    <r>
      <rPr>
        <sz val="11"/>
        <color rgb="FF000000"/>
        <rFont val="Calibri"/>
        <scheme val="minor"/>
      </rPr>
      <t xml:space="preserve"> 
Tamanho: 0,62 x 0,70 x 0,77
Detalhes: Revestimento de corino ou laminado vinílico
Cor: Preta</t>
    </r>
  </si>
  <si>
    <t>Obs.: para o frete considerar as quantidades acima apresentadas e os endereços informados no item 2.1 da minuta do Edital.</t>
  </si>
  <si>
    <t>Forma de pagamento:   Boleto (  )      Depósito (  )</t>
  </si>
  <si>
    <t>Em caso de depósito, informar os dados bacários, conforme o item 06 (seis) do escopo do edital.</t>
  </si>
  <si>
    <t>Banco:</t>
  </si>
  <si>
    <t>Agência:</t>
  </si>
  <si>
    <t>Conta corrente:</t>
  </si>
  <si>
    <t>Assinatura do responsável legal da empresa: ______________________________________.</t>
  </si>
  <si>
    <r>
      <t>Edital</t>
    </r>
    <r>
      <rPr>
        <b/>
        <u/>
        <sz val="15"/>
        <rFont val="Calibri"/>
        <family val="2"/>
        <scheme val="minor"/>
      </rPr>
      <t xml:space="preserve"> 14/24 - </t>
    </r>
    <r>
      <rPr>
        <b/>
        <u/>
        <sz val="15"/>
        <color rgb="FF000000"/>
        <rFont val="Calibri"/>
        <scheme val="minor"/>
      </rPr>
      <t>Anexo I - Proposta Comercial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</si>
</sst>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30" x14ac:knownFonts="1">
    <font>
      <sz val="11"/>
      <color theme="1"/>
      <name val="Calibri"/>
      <family val="2"/>
      <scheme val="minor"/>
    </font>
    <font>
      <b/>
      <sz val="12"/>
      <color theme="1"/>
      <name val="Calibri"/>
      <family val="2"/>
      <scheme val="minor"/>
    </font>
    <font>
      <sz val="12"/>
      <color theme="1"/>
      <name val="Calibri"/>
      <family val="2"/>
    </font>
    <font>
      <b/>
      <sz val="12"/>
      <color rgb="FF000000"/>
      <name val="Calibri"/>
      <family val="2"/>
    </font>
    <font>
      <sz val="12"/>
      <color rgb="FF000000"/>
      <name val="Calibri"/>
      <family val="2"/>
    </font>
    <font>
      <sz val="12"/>
      <name val="Calibri"/>
      <family val="2"/>
    </font>
    <font>
      <b/>
      <sz val="11"/>
      <color theme="1"/>
      <name val="Calibri"/>
      <family val="2"/>
      <scheme val="minor"/>
    </font>
    <font>
      <b/>
      <sz val="12"/>
      <color rgb="FF000000"/>
      <name val="Calibri"/>
      <family val="2"/>
      <scheme val="minor"/>
    </font>
    <font>
      <b/>
      <sz val="11"/>
      <color rgb="FF212529"/>
      <name val="Calibri"/>
      <family val="2"/>
    </font>
    <font>
      <b/>
      <sz val="12"/>
      <color rgb="FF212529"/>
      <name val="Calibri"/>
      <family val="2"/>
    </font>
    <font>
      <b/>
      <u/>
      <sz val="14"/>
      <color rgb="FF000000"/>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
      <sz val="11"/>
      <color rgb="FFFF0000"/>
      <name val="Calibri"/>
      <family val="2"/>
      <scheme val="minor"/>
    </font>
    <font>
      <sz val="12"/>
      <color rgb="FF000000"/>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i/>
      <sz val="12"/>
      <color rgb="FF000000"/>
      <name val="Calibri"/>
      <family val="2"/>
      <scheme val="minor"/>
    </font>
    <font>
      <b/>
      <u/>
      <sz val="15"/>
      <color rgb="FF000000"/>
      <name val="Calibri"/>
      <family val="2"/>
      <scheme val="minor"/>
    </font>
    <font>
      <i/>
      <sz val="12"/>
      <name val="Calibri"/>
      <family val="2"/>
      <scheme val="minor"/>
    </font>
    <font>
      <i/>
      <sz val="11"/>
      <color theme="1"/>
      <name val="Calibri"/>
      <family val="2"/>
      <scheme val="minor"/>
    </font>
    <font>
      <b/>
      <sz val="11"/>
      <color rgb="FF000000"/>
      <name val="Calibri"/>
    </font>
    <font>
      <sz val="11"/>
      <color rgb="FF000000"/>
      <name val="Calibri"/>
    </font>
    <font>
      <b/>
      <sz val="11"/>
      <color rgb="FF000000"/>
      <name val="Calibri"/>
      <scheme val="minor"/>
    </font>
    <font>
      <sz val="11"/>
      <color rgb="FF000000"/>
      <name val="Calibri"/>
      <scheme val="minor"/>
    </font>
    <font>
      <b/>
      <u/>
      <sz val="15"/>
      <color rgb="FF000000"/>
      <name val="Calibri"/>
      <scheme val="minor"/>
    </font>
    <font>
      <b/>
      <u/>
      <sz val="15"/>
      <name val="Calibri"/>
      <family val="2"/>
      <scheme val="minor"/>
    </font>
  </fonts>
  <fills count="8">
    <fill>
      <patternFill patternType="none"/>
    </fill>
    <fill>
      <patternFill patternType="gray125"/>
    </fill>
    <fill>
      <patternFill patternType="solid">
        <fgColor rgb="FFFFFFFF"/>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112">
    <xf numFmtId="0" fontId="0" fillId="0" borderId="0" xfId="0"/>
    <xf numFmtId="0" fontId="4" fillId="0" borderId="3" xfId="0" applyFont="1" applyBorder="1" applyAlignment="1">
      <alignment vertical="center" wrapText="1"/>
    </xf>
    <xf numFmtId="0" fontId="5" fillId="0" borderId="3" xfId="0" applyFont="1" applyBorder="1" applyAlignment="1">
      <alignment vertical="center" wrapText="1"/>
    </xf>
    <xf numFmtId="0" fontId="0" fillId="0" borderId="3" xfId="0" applyBorder="1" applyAlignment="1">
      <alignment wrapText="1"/>
    </xf>
    <xf numFmtId="0" fontId="0" fillId="0" borderId="3" xfId="0" applyBorder="1"/>
    <xf numFmtId="0" fontId="2" fillId="0" borderId="3" xfId="0" applyFont="1" applyBorder="1" applyAlignment="1">
      <alignment horizontal="center" vertical="center" wrapText="1"/>
    </xf>
    <xf numFmtId="0" fontId="0" fillId="0" borderId="0" xfId="0" applyAlignment="1">
      <alignment vertical="center"/>
    </xf>
    <xf numFmtId="0" fontId="0" fillId="0" borderId="3" xfId="0" applyBorder="1" applyAlignment="1">
      <alignment horizontal="center" vertical="center"/>
    </xf>
    <xf numFmtId="0" fontId="1" fillId="0" borderId="3" xfId="0" applyFont="1" applyBorder="1" applyAlignment="1">
      <alignment horizontal="center" vertical="center" wrapText="1"/>
    </xf>
    <xf numFmtId="0" fontId="6" fillId="0" borderId="3" xfId="0" applyFont="1" applyBorder="1" applyAlignment="1">
      <alignment vertical="center"/>
    </xf>
    <xf numFmtId="0" fontId="1" fillId="0" borderId="5" xfId="0" applyFont="1" applyBorder="1" applyAlignment="1">
      <alignment horizontal="center" vertical="center" wrapText="1"/>
    </xf>
    <xf numFmtId="0" fontId="2" fillId="0" borderId="5" xfId="0" applyFont="1" applyBorder="1" applyAlignment="1">
      <alignment horizontal="center" vertical="center"/>
    </xf>
    <xf numFmtId="0" fontId="0" fillId="0" borderId="0" xfId="0" applyAlignment="1">
      <alignment horizontal="left" vertical="center"/>
    </xf>
    <xf numFmtId="0" fontId="0" fillId="0" borderId="0" xfId="0" applyAlignment="1">
      <alignment vertical="top" wrapText="1"/>
    </xf>
    <xf numFmtId="0" fontId="1" fillId="0" borderId="3" xfId="0" applyFont="1" applyBorder="1" applyAlignment="1">
      <alignment horizontal="left" vertical="center"/>
    </xf>
    <xf numFmtId="0" fontId="0" fillId="0" borderId="0" xfId="0" applyAlignment="1">
      <alignment horizontal="left"/>
    </xf>
    <xf numFmtId="0" fontId="4" fillId="0" borderId="3" xfId="0" applyFont="1" applyBorder="1" applyAlignment="1">
      <alignment horizontal="center" vertical="center" wrapText="1"/>
    </xf>
    <xf numFmtId="0" fontId="3" fillId="3" borderId="3"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0" fontId="0" fillId="0" borderId="3" xfId="0" applyBorder="1" applyAlignment="1">
      <alignment horizontal="center"/>
    </xf>
    <xf numFmtId="0" fontId="0" fillId="0" borderId="3" xfId="0" applyBorder="1" applyAlignment="1">
      <alignment horizontal="center" vertical="center" wrapText="1"/>
    </xf>
    <xf numFmtId="0" fontId="4" fillId="0" borderId="8" xfId="0" applyFont="1" applyBorder="1" applyAlignment="1">
      <alignment horizontal="center" vertical="center" wrapText="1"/>
    </xf>
    <xf numFmtId="0" fontId="11" fillId="5" borderId="3" xfId="0" applyFont="1" applyFill="1" applyBorder="1" applyAlignment="1">
      <alignment horizontal="center" vertical="center" wrapText="1"/>
    </xf>
    <xf numFmtId="0" fontId="11" fillId="6" borderId="3" xfId="0" applyFont="1" applyFill="1" applyBorder="1" applyAlignment="1">
      <alignment horizontal="center" vertical="center"/>
    </xf>
    <xf numFmtId="0" fontId="11" fillId="6" borderId="3" xfId="0" applyFont="1" applyFill="1" applyBorder="1" applyAlignment="1">
      <alignment horizontal="center" vertical="center" wrapText="1"/>
    </xf>
    <xf numFmtId="0" fontId="12" fillId="0" borderId="10" xfId="0" applyFont="1" applyBorder="1" applyAlignment="1">
      <alignment wrapText="1"/>
    </xf>
    <xf numFmtId="44" fontId="0" fillId="0" borderId="3" xfId="0" applyNumberFormat="1" applyBorder="1"/>
    <xf numFmtId="44" fontId="0" fillId="0" borderId="9" xfId="0" applyNumberFormat="1" applyBorder="1"/>
    <xf numFmtId="0" fontId="0" fillId="4" borderId="3" xfId="0" applyFill="1" applyBorder="1" applyAlignment="1">
      <alignment horizontal="center"/>
    </xf>
    <xf numFmtId="0" fontId="0" fillId="6" borderId="3" xfId="0" applyFill="1" applyBorder="1" applyAlignment="1">
      <alignment horizontal="center"/>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11" xfId="0" applyBorder="1" applyAlignment="1">
      <alignment wrapText="1"/>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xf numFmtId="0" fontId="0" fillId="0" borderId="14" xfId="0" applyBorder="1" applyAlignment="1">
      <alignment wrapText="1"/>
    </xf>
    <xf numFmtId="0" fontId="2" fillId="0" borderId="14" xfId="0" applyFont="1" applyBorder="1" applyAlignment="1">
      <alignment horizontal="center" vertical="center" wrapText="1"/>
    </xf>
    <xf numFmtId="0" fontId="0" fillId="0" borderId="14" xfId="0" applyBorder="1" applyAlignment="1">
      <alignment horizontal="center" vertical="center"/>
    </xf>
    <xf numFmtId="0" fontId="0" fillId="0" borderId="14" xfId="0" applyBorder="1"/>
    <xf numFmtId="0" fontId="0" fillId="0" borderId="13" xfId="0" applyBorder="1"/>
    <xf numFmtId="0" fontId="0" fillId="4" borderId="3" xfId="0" applyFill="1" applyBorder="1" applyAlignment="1">
      <alignment horizontal="center" vertical="center"/>
    </xf>
    <xf numFmtId="0" fontId="13" fillId="0" borderId="3" xfId="0" applyFont="1" applyBorder="1"/>
    <xf numFmtId="0" fontId="13" fillId="0" borderId="10" xfId="0" applyFont="1" applyBorder="1" applyAlignment="1">
      <alignment wrapText="1"/>
    </xf>
    <xf numFmtId="0" fontId="17" fillId="0" borderId="3" xfId="0" applyFont="1" applyBorder="1" applyAlignment="1">
      <alignment horizontal="center" vertical="center" wrapText="1"/>
    </xf>
    <xf numFmtId="0" fontId="19" fillId="0" borderId="3" xfId="0" applyFont="1" applyBorder="1" applyAlignment="1">
      <alignment horizontal="left" vertical="center" wrapText="1"/>
    </xf>
    <xf numFmtId="2" fontId="0" fillId="0" borderId="3" xfId="0" applyNumberFormat="1" applyBorder="1" applyAlignment="1">
      <alignment vertical="center"/>
    </xf>
    <xf numFmtId="0" fontId="0" fillId="0" borderId="3" xfId="0" applyBorder="1" applyAlignment="1">
      <alignment horizontal="left" vertical="center" wrapText="1"/>
    </xf>
    <xf numFmtId="0" fontId="17" fillId="0" borderId="3" xfId="0" applyFont="1" applyBorder="1" applyAlignment="1">
      <alignment horizontal="left" vertical="center" wrapText="1"/>
    </xf>
    <xf numFmtId="0" fontId="0" fillId="0" borderId="24" xfId="0" applyBorder="1"/>
    <xf numFmtId="0" fontId="0" fillId="0" borderId="26" xfId="0" applyBorder="1"/>
    <xf numFmtId="0" fontId="10" fillId="0" borderId="0" xfId="0" applyFont="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8" fillId="7" borderId="34" xfId="0" applyFont="1" applyFill="1" applyBorder="1" applyAlignment="1">
      <alignment horizontal="center" vertical="center"/>
    </xf>
    <xf numFmtId="0" fontId="17" fillId="0" borderId="35" xfId="0" applyFont="1" applyBorder="1" applyAlignment="1">
      <alignment horizontal="center" vertical="center" wrapText="1"/>
    </xf>
    <xf numFmtId="0" fontId="19" fillId="0" borderId="35" xfId="0" applyFont="1" applyBorder="1" applyAlignment="1">
      <alignment horizontal="left" vertical="center" wrapText="1"/>
    </xf>
    <xf numFmtId="0" fontId="0" fillId="0" borderId="35" xfId="0" applyBorder="1"/>
    <xf numFmtId="2" fontId="0" fillId="0" borderId="35" xfId="0" applyNumberFormat="1" applyBorder="1" applyAlignment="1">
      <alignment vertical="center"/>
    </xf>
    <xf numFmtId="2" fontId="0" fillId="0" borderId="24" xfId="0" applyNumberFormat="1" applyBorder="1" applyAlignment="1">
      <alignment vertical="center"/>
    </xf>
    <xf numFmtId="0" fontId="18" fillId="7" borderId="36" xfId="0" applyFont="1" applyFill="1" applyBorder="1" applyAlignment="1">
      <alignment horizontal="center" vertical="center"/>
    </xf>
    <xf numFmtId="2" fontId="0" fillId="0" borderId="26" xfId="0" applyNumberFormat="1" applyBorder="1" applyAlignment="1">
      <alignment vertical="center"/>
    </xf>
    <xf numFmtId="0" fontId="18" fillId="7" borderId="27" xfId="0" applyFont="1" applyFill="1" applyBorder="1" applyAlignment="1">
      <alignment horizontal="center" vertical="center"/>
    </xf>
    <xf numFmtId="0" fontId="17" fillId="0" borderId="21" xfId="0" applyFont="1" applyBorder="1" applyAlignment="1">
      <alignment horizontal="center" vertical="center" wrapText="1"/>
    </xf>
    <xf numFmtId="0" fontId="0" fillId="0" borderId="21" xfId="0" applyBorder="1"/>
    <xf numFmtId="2" fontId="0" fillId="0" borderId="21" xfId="0" applyNumberFormat="1" applyBorder="1" applyAlignment="1">
      <alignment vertical="center"/>
    </xf>
    <xf numFmtId="0" fontId="7" fillId="0" borderId="0" xfId="0" applyFont="1"/>
    <xf numFmtId="0" fontId="20" fillId="0" borderId="0" xfId="0" applyFont="1"/>
    <xf numFmtId="0" fontId="15" fillId="0" borderId="0" xfId="0" applyFont="1"/>
    <xf numFmtId="0" fontId="15" fillId="0" borderId="0" xfId="0" applyFont="1" applyAlignment="1">
      <alignment horizontal="left"/>
    </xf>
    <xf numFmtId="0" fontId="1" fillId="0" borderId="0" xfId="0" applyFont="1" applyAlignment="1">
      <alignment horizontal="center" vertical="center" wrapText="1"/>
    </xf>
    <xf numFmtId="0" fontId="1" fillId="0" borderId="0" xfId="0" applyFont="1"/>
    <xf numFmtId="0" fontId="23" fillId="0" borderId="0" xfId="0" applyFont="1"/>
    <xf numFmtId="2" fontId="1" fillId="0" borderId="30" xfId="0" applyNumberFormat="1" applyFont="1" applyBorder="1" applyAlignment="1">
      <alignment vertical="center"/>
    </xf>
    <xf numFmtId="0" fontId="24" fillId="7" borderId="3" xfId="0" applyFont="1" applyFill="1" applyBorder="1" applyAlignment="1">
      <alignment horizontal="left" vertical="center" wrapText="1"/>
    </xf>
    <xf numFmtId="0" fontId="26" fillId="7" borderId="21" xfId="0" applyFont="1" applyFill="1" applyBorder="1" applyAlignment="1">
      <alignment horizontal="left" vertical="center" wrapText="1"/>
    </xf>
    <xf numFmtId="0" fontId="12" fillId="0" borderId="3" xfId="0" applyFont="1" applyBorder="1"/>
    <xf numFmtId="0" fontId="12" fillId="0" borderId="3" xfId="0" applyFont="1" applyBorder="1" applyAlignment="1">
      <alignment wrapText="1"/>
    </xf>
    <xf numFmtId="0" fontId="12" fillId="4" borderId="3" xfId="0" applyFont="1" applyFill="1" applyBorder="1"/>
    <xf numFmtId="0" fontId="12" fillId="0" borderId="0" xfId="0" applyFont="1"/>
    <xf numFmtId="0" fontId="12" fillId="0" borderId="3" xfId="0" applyFont="1" applyBorder="1" applyAlignment="1">
      <alignment vertical="center"/>
    </xf>
    <xf numFmtId="0" fontId="13" fillId="7" borderId="35" xfId="0" applyFont="1" applyFill="1" applyBorder="1" applyAlignment="1">
      <alignment horizontal="left" vertical="center" wrapText="1"/>
    </xf>
    <xf numFmtId="0" fontId="16" fillId="7" borderId="3" xfId="0" applyFont="1" applyFill="1" applyBorder="1" applyAlignment="1">
      <alignment horizontal="left" vertical="center" wrapText="1"/>
    </xf>
    <xf numFmtId="0" fontId="1" fillId="0" borderId="32" xfId="0" quotePrefix="1" applyFont="1" applyBorder="1" applyAlignment="1">
      <alignment horizontal="center" vertical="center" wrapText="1"/>
    </xf>
    <xf numFmtId="0" fontId="8" fillId="2" borderId="18" xfId="0" applyFont="1" applyFill="1" applyBorder="1" applyAlignment="1">
      <alignment horizontal="right" vertical="center" wrapText="1"/>
    </xf>
    <xf numFmtId="0" fontId="8" fillId="2" borderId="19" xfId="0" applyFont="1" applyFill="1" applyBorder="1" applyAlignment="1">
      <alignment horizontal="right" vertical="center" wrapText="1"/>
    </xf>
    <xf numFmtId="0" fontId="8" fillId="2" borderId="20" xfId="0" applyFont="1" applyFill="1" applyBorder="1" applyAlignment="1">
      <alignment horizontal="right" vertical="center" wrapText="1"/>
    </xf>
    <xf numFmtId="0" fontId="9" fillId="2" borderId="5" xfId="0" applyFont="1" applyFill="1" applyBorder="1" applyAlignment="1">
      <alignment horizontal="right" vertical="center" wrapText="1"/>
    </xf>
    <xf numFmtId="0" fontId="9" fillId="2" borderId="8" xfId="0" applyFont="1" applyFill="1" applyBorder="1" applyAlignment="1">
      <alignment horizontal="right" vertical="center" wrapText="1"/>
    </xf>
    <xf numFmtId="0" fontId="9" fillId="2" borderId="9" xfId="0" applyFont="1" applyFill="1" applyBorder="1" applyAlignment="1">
      <alignment horizontal="right" vertical="center" wrapText="1"/>
    </xf>
    <xf numFmtId="0" fontId="8" fillId="2" borderId="15" xfId="0" applyFont="1" applyFill="1" applyBorder="1" applyAlignment="1">
      <alignment horizontal="right" vertical="center" wrapText="1"/>
    </xf>
    <xf numFmtId="0" fontId="8" fillId="2" borderId="16" xfId="0" applyFont="1" applyFill="1" applyBorder="1" applyAlignment="1">
      <alignment horizontal="right" vertical="center" wrapText="1"/>
    </xf>
    <xf numFmtId="0" fontId="8" fillId="2" borderId="17" xfId="0" applyFont="1" applyFill="1" applyBorder="1" applyAlignment="1">
      <alignment horizontal="right" vertical="center" wrapText="1"/>
    </xf>
    <xf numFmtId="0" fontId="1" fillId="0" borderId="0" xfId="0" applyFont="1" applyAlignment="1">
      <alignment horizontal="left"/>
    </xf>
    <xf numFmtId="0" fontId="8" fillId="2" borderId="25" xfId="0" applyFont="1" applyFill="1" applyBorder="1" applyAlignment="1">
      <alignment horizontal="right" vertical="center" wrapText="1"/>
    </xf>
    <xf numFmtId="0" fontId="8" fillId="2" borderId="12" xfId="0" applyFont="1" applyFill="1" applyBorder="1" applyAlignment="1">
      <alignment horizontal="right" vertical="center" wrapText="1"/>
    </xf>
    <xf numFmtId="0" fontId="8" fillId="2" borderId="22" xfId="0" applyFont="1" applyFill="1" applyBorder="1" applyAlignment="1">
      <alignment horizontal="right" vertical="center" wrapText="1"/>
    </xf>
    <xf numFmtId="0" fontId="9" fillId="2" borderId="27" xfId="0" applyFont="1" applyFill="1" applyBorder="1" applyAlignment="1">
      <alignment horizontal="right" vertical="center" wrapText="1"/>
    </xf>
    <xf numFmtId="0" fontId="9" fillId="2" borderId="28" xfId="0" applyFont="1" applyFill="1" applyBorder="1" applyAlignment="1">
      <alignment horizontal="right" vertical="center" wrapText="1"/>
    </xf>
    <xf numFmtId="0" fontId="9" fillId="2" borderId="29" xfId="0" applyFont="1" applyFill="1" applyBorder="1" applyAlignment="1">
      <alignment horizontal="right"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 fillId="0" borderId="0" xfId="0" applyFont="1" applyAlignment="1">
      <alignment horizontal="left" vertical="center" wrapText="1"/>
    </xf>
    <xf numFmtId="0" fontId="8" fillId="2" borderId="6" xfId="0" applyFont="1" applyFill="1" applyBorder="1" applyAlignment="1">
      <alignment horizontal="right" vertical="center" wrapText="1"/>
    </xf>
    <xf numFmtId="0" fontId="8" fillId="2" borderId="7" xfId="0" applyFont="1" applyFill="1" applyBorder="1" applyAlignment="1">
      <alignment horizontal="right" vertical="center" wrapText="1"/>
    </xf>
    <xf numFmtId="0" fontId="8" fillId="2" borderId="23" xfId="0" applyFont="1" applyFill="1" applyBorder="1" applyAlignment="1">
      <alignment horizontal="right" vertical="center" wrapText="1"/>
    </xf>
    <xf numFmtId="0" fontId="7" fillId="0" borderId="0" xfId="0" applyFont="1" applyAlignment="1">
      <alignment horizontal="left"/>
    </xf>
    <xf numFmtId="0" fontId="15" fillId="0" borderId="0" xfId="0" applyFont="1" applyAlignment="1">
      <alignment horizontal="left"/>
    </xf>
    <xf numFmtId="0" fontId="22" fillId="0" borderId="0" xfId="0" applyFont="1" applyAlignment="1">
      <alignment horizontal="left"/>
    </xf>
    <xf numFmtId="0" fontId="2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66FF"/>
      <color rgb="FFFF9999"/>
      <color rgb="FFFF7C80"/>
      <color rgb="FFFF8989"/>
      <color rgb="FFC6E0B4"/>
      <color rgb="FFFF8585"/>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9643C-295D-46B6-BE4B-4E35E5564133}">
  <dimension ref="A1:T23"/>
  <sheetViews>
    <sheetView zoomScale="60" zoomScaleNormal="60" workbookViewId="0">
      <pane xSplit="2" topLeftCell="D1" activePane="topRight" state="frozen"/>
      <selection pane="topRight" activeCell="I13" sqref="I13"/>
    </sheetView>
  </sheetViews>
  <sheetFormatPr defaultRowHeight="15" x14ac:dyDescent="0.25"/>
  <cols>
    <col min="1" max="1" width="13.42578125" customWidth="1"/>
    <col min="2" max="2" width="121.5703125" style="15" bestFit="1" customWidth="1"/>
    <col min="3" max="3" width="17.5703125" customWidth="1"/>
    <col min="4" max="4" width="19.140625" customWidth="1"/>
    <col min="5" max="8" width="12.5703125" bestFit="1" customWidth="1"/>
    <col min="9" max="9" width="14.5703125" bestFit="1" customWidth="1"/>
    <col min="10" max="10" width="14.5703125" customWidth="1"/>
    <col min="11" max="11" width="14.85546875" bestFit="1" customWidth="1"/>
    <col min="12" max="12" width="22" customWidth="1"/>
    <col min="13" max="13" width="20.28515625" customWidth="1"/>
    <col min="14" max="17" width="22" customWidth="1"/>
    <col min="18" max="18" width="21.7109375" customWidth="1"/>
    <col min="19" max="19" width="22" customWidth="1"/>
    <col min="20" max="20" width="19.42578125" customWidth="1"/>
  </cols>
  <sheetData>
    <row r="1" spans="1:20" ht="75.75" customHeight="1" x14ac:dyDescent="0.25">
      <c r="A1" s="10" t="s">
        <v>0</v>
      </c>
      <c r="B1" s="14" t="s">
        <v>1</v>
      </c>
      <c r="C1" s="8" t="s">
        <v>2</v>
      </c>
      <c r="D1" s="8" t="s">
        <v>3</v>
      </c>
      <c r="E1" s="17" t="s">
        <v>4</v>
      </c>
      <c r="F1" s="18" t="s">
        <v>5</v>
      </c>
      <c r="G1" s="19" t="s">
        <v>6</v>
      </c>
      <c r="H1" s="19" t="s">
        <v>7</v>
      </c>
      <c r="I1" s="19" t="s">
        <v>8</v>
      </c>
      <c r="J1" s="19" t="s">
        <v>9</v>
      </c>
      <c r="K1" s="19" t="s">
        <v>10</v>
      </c>
      <c r="L1" s="23" t="s">
        <v>11</v>
      </c>
      <c r="M1" s="23" t="s">
        <v>12</v>
      </c>
      <c r="N1" s="23" t="s">
        <v>13</v>
      </c>
      <c r="O1" s="24" t="s">
        <v>14</v>
      </c>
      <c r="P1" s="25" t="s">
        <v>15</v>
      </c>
      <c r="Q1" s="25" t="s">
        <v>16</v>
      </c>
      <c r="R1" s="24" t="s">
        <v>17</v>
      </c>
      <c r="S1" s="9" t="s">
        <v>18</v>
      </c>
      <c r="T1" s="9" t="s">
        <v>19</v>
      </c>
    </row>
    <row r="2" spans="1:20" ht="30" customHeight="1" x14ac:dyDescent="0.25">
      <c r="A2" s="10"/>
      <c r="B2" s="14"/>
      <c r="C2" s="8"/>
      <c r="D2" s="8"/>
      <c r="E2" s="17" t="s">
        <v>20</v>
      </c>
      <c r="F2" s="17" t="s">
        <v>20</v>
      </c>
      <c r="G2" s="17" t="s">
        <v>20</v>
      </c>
      <c r="H2" s="17" t="s">
        <v>20</v>
      </c>
      <c r="I2" s="17" t="s">
        <v>20</v>
      </c>
      <c r="J2" s="17" t="s">
        <v>20</v>
      </c>
      <c r="K2" s="17" t="s">
        <v>20</v>
      </c>
      <c r="L2" s="23" t="s">
        <v>21</v>
      </c>
      <c r="M2" s="23" t="s">
        <v>21</v>
      </c>
      <c r="N2" s="23" t="s">
        <v>21</v>
      </c>
      <c r="O2" s="25" t="s">
        <v>22</v>
      </c>
      <c r="P2" s="25" t="s">
        <v>22</v>
      </c>
      <c r="Q2" s="25" t="s">
        <v>22</v>
      </c>
      <c r="R2" s="25" t="s">
        <v>22</v>
      </c>
      <c r="S2" s="9"/>
      <c r="T2" s="9"/>
    </row>
    <row r="3" spans="1:20" ht="15.75" x14ac:dyDescent="0.25">
      <c r="A3" s="11">
        <v>1</v>
      </c>
      <c r="B3" s="78" t="s">
        <v>23</v>
      </c>
      <c r="C3" s="16">
        <f t="shared" ref="C3:C17" si="0">SUM(E3:R3)</f>
        <v>26</v>
      </c>
      <c r="D3" s="2"/>
      <c r="E3" s="5">
        <v>0</v>
      </c>
      <c r="F3" s="7"/>
      <c r="G3" s="7">
        <v>8</v>
      </c>
      <c r="H3" s="7">
        <v>8</v>
      </c>
      <c r="I3" s="7">
        <v>8</v>
      </c>
      <c r="J3" s="7">
        <v>2</v>
      </c>
      <c r="K3" s="7"/>
      <c r="L3" s="20"/>
      <c r="M3" s="20"/>
      <c r="N3" s="20"/>
      <c r="O3" s="20"/>
      <c r="P3" s="20"/>
      <c r="Q3" s="20"/>
      <c r="R3" s="20"/>
      <c r="S3" s="28">
        <v>1825.55</v>
      </c>
      <c r="T3" s="27">
        <f t="shared" ref="T3:T18" si="1">SUM(S3*C3)</f>
        <v>47464.299999999996</v>
      </c>
    </row>
    <row r="4" spans="1:20" ht="15.75" x14ac:dyDescent="0.25">
      <c r="A4" s="11">
        <v>2</v>
      </c>
      <c r="B4" s="78" t="s">
        <v>24</v>
      </c>
      <c r="C4" s="16">
        <f t="shared" si="0"/>
        <v>0</v>
      </c>
      <c r="D4" s="2"/>
      <c r="E4" s="5"/>
      <c r="F4" s="7"/>
      <c r="G4" s="7"/>
      <c r="H4" s="7"/>
      <c r="I4" s="7"/>
      <c r="J4" s="7"/>
      <c r="K4" s="7"/>
      <c r="L4" s="20"/>
      <c r="M4" s="20"/>
      <c r="N4" s="20"/>
      <c r="O4" s="20"/>
      <c r="P4" s="20"/>
      <c r="Q4" s="20"/>
      <c r="R4" s="20"/>
      <c r="S4" s="28">
        <v>2096.9</v>
      </c>
      <c r="T4" s="27">
        <f t="shared" si="1"/>
        <v>0</v>
      </c>
    </row>
    <row r="5" spans="1:20" ht="15.75" x14ac:dyDescent="0.25">
      <c r="A5" s="11">
        <v>3</v>
      </c>
      <c r="B5" s="43" t="s">
        <v>25</v>
      </c>
      <c r="C5" s="16">
        <f t="shared" si="0"/>
        <v>4</v>
      </c>
      <c r="D5" s="2"/>
      <c r="E5" s="5"/>
      <c r="F5" s="7"/>
      <c r="G5" s="7">
        <v>4</v>
      </c>
      <c r="H5" s="7"/>
      <c r="I5" s="7"/>
      <c r="J5" s="7"/>
      <c r="K5" s="7"/>
      <c r="L5" s="20"/>
      <c r="M5" s="20"/>
      <c r="N5" s="20"/>
      <c r="O5" s="20"/>
      <c r="P5" s="20"/>
      <c r="Q5" s="20"/>
      <c r="R5" s="20"/>
      <c r="S5" s="28">
        <v>5510.6</v>
      </c>
      <c r="T5" s="27">
        <f t="shared" si="1"/>
        <v>22042.400000000001</v>
      </c>
    </row>
    <row r="6" spans="1:20" ht="15.75" x14ac:dyDescent="0.25">
      <c r="A6" s="11">
        <v>4</v>
      </c>
      <c r="B6" s="79" t="s">
        <v>26</v>
      </c>
      <c r="C6" s="16">
        <f t="shared" si="0"/>
        <v>57</v>
      </c>
      <c r="D6" s="2"/>
      <c r="E6" s="5">
        <v>1</v>
      </c>
      <c r="F6" s="7">
        <v>2</v>
      </c>
      <c r="G6" s="7">
        <v>16</v>
      </c>
      <c r="H6" s="7">
        <v>17</v>
      </c>
      <c r="I6" s="7">
        <v>17</v>
      </c>
      <c r="J6" s="7">
        <v>4</v>
      </c>
      <c r="K6" s="7"/>
      <c r="L6" s="20"/>
      <c r="M6" s="29">
        <v>0</v>
      </c>
      <c r="N6" s="20"/>
      <c r="O6" s="29" t="s">
        <v>27</v>
      </c>
      <c r="P6" s="20"/>
      <c r="Q6" s="20"/>
      <c r="R6" s="20"/>
      <c r="S6" s="28">
        <v>541.44000000000005</v>
      </c>
      <c r="T6" s="27">
        <f t="shared" si="1"/>
        <v>30862.080000000002</v>
      </c>
    </row>
    <row r="7" spans="1:20" ht="15.75" x14ac:dyDescent="0.25">
      <c r="A7" s="11">
        <v>5</v>
      </c>
      <c r="B7" s="4" t="s">
        <v>28</v>
      </c>
      <c r="C7" s="16">
        <f t="shared" si="0"/>
        <v>4</v>
      </c>
      <c r="D7" s="2"/>
      <c r="E7" s="7"/>
      <c r="F7" s="7"/>
      <c r="G7" s="7">
        <v>2</v>
      </c>
      <c r="H7" s="7"/>
      <c r="I7" s="7"/>
      <c r="J7" s="7"/>
      <c r="K7" s="7"/>
      <c r="L7" s="20"/>
      <c r="M7" s="29">
        <v>2</v>
      </c>
      <c r="N7" s="20"/>
      <c r="O7" s="20"/>
      <c r="P7" s="20"/>
      <c r="Q7" s="20"/>
      <c r="R7" s="20"/>
      <c r="S7" s="28"/>
      <c r="T7" s="27">
        <f t="shared" si="1"/>
        <v>0</v>
      </c>
    </row>
    <row r="8" spans="1:20" ht="15.75" x14ac:dyDescent="0.25">
      <c r="A8" s="11">
        <v>6</v>
      </c>
      <c r="B8" s="78" t="s">
        <v>29</v>
      </c>
      <c r="C8" s="16">
        <f t="shared" si="0"/>
        <v>2</v>
      </c>
      <c r="D8" s="1"/>
      <c r="E8" s="5"/>
      <c r="F8" s="7"/>
      <c r="G8" s="7">
        <v>2</v>
      </c>
      <c r="H8" s="7"/>
      <c r="I8" s="7"/>
      <c r="J8" s="7"/>
      <c r="K8" s="7"/>
      <c r="L8" s="20"/>
      <c r="M8" s="20"/>
      <c r="N8" s="20"/>
      <c r="O8" s="20"/>
      <c r="P8" s="20"/>
      <c r="Q8" s="20"/>
      <c r="R8" s="20"/>
      <c r="S8" s="28">
        <v>2873.44</v>
      </c>
      <c r="T8" s="27">
        <f t="shared" si="1"/>
        <v>5746.88</v>
      </c>
    </row>
    <row r="9" spans="1:20" ht="15.75" x14ac:dyDescent="0.25">
      <c r="A9" s="11">
        <v>7</v>
      </c>
      <c r="B9" s="80" t="s">
        <v>30</v>
      </c>
      <c r="C9" s="16">
        <f t="shared" si="0"/>
        <v>8</v>
      </c>
      <c r="D9" s="3"/>
      <c r="E9" s="21"/>
      <c r="F9" s="7"/>
      <c r="G9" s="7"/>
      <c r="H9" s="7"/>
      <c r="I9" s="7">
        <v>3</v>
      </c>
      <c r="J9" s="7">
        <v>3</v>
      </c>
      <c r="K9" s="42">
        <v>2</v>
      </c>
      <c r="L9" s="20"/>
      <c r="M9" s="20"/>
      <c r="N9" s="20"/>
      <c r="O9" s="20"/>
      <c r="P9" s="20"/>
      <c r="Q9" s="20"/>
      <c r="R9" s="20"/>
      <c r="S9" s="28">
        <v>5865.63</v>
      </c>
      <c r="T9" s="27">
        <f t="shared" si="1"/>
        <v>46925.04</v>
      </c>
    </row>
    <row r="10" spans="1:20" ht="15.75" x14ac:dyDescent="0.25">
      <c r="A10" s="11">
        <v>8</v>
      </c>
      <c r="B10" s="81" t="s">
        <v>31</v>
      </c>
      <c r="C10" s="16">
        <f t="shared" si="0"/>
        <v>12</v>
      </c>
      <c r="D10" s="3"/>
      <c r="E10" s="5">
        <v>1</v>
      </c>
      <c r="F10" s="7">
        <v>2</v>
      </c>
      <c r="G10" s="7">
        <v>2</v>
      </c>
      <c r="H10" s="7">
        <v>3</v>
      </c>
      <c r="I10" s="7"/>
      <c r="J10" s="7">
        <v>0</v>
      </c>
      <c r="K10" s="7">
        <v>2</v>
      </c>
      <c r="L10" s="20"/>
      <c r="M10" s="20"/>
      <c r="N10" s="20">
        <v>2</v>
      </c>
      <c r="O10" s="20"/>
      <c r="P10" s="20"/>
      <c r="Q10" s="20"/>
      <c r="R10" s="20"/>
      <c r="S10" s="28">
        <v>5162.7</v>
      </c>
      <c r="T10" s="27">
        <f t="shared" si="1"/>
        <v>61952.399999999994</v>
      </c>
    </row>
    <row r="11" spans="1:20" ht="15.75" x14ac:dyDescent="0.25">
      <c r="A11" s="11">
        <v>9</v>
      </c>
      <c r="B11" s="4" t="s">
        <v>32</v>
      </c>
      <c r="C11" s="16">
        <f t="shared" si="0"/>
        <v>6</v>
      </c>
      <c r="D11" s="3"/>
      <c r="E11" s="5"/>
      <c r="F11" s="7"/>
      <c r="G11" s="7"/>
      <c r="H11" s="7"/>
      <c r="I11" s="7"/>
      <c r="J11" s="7"/>
      <c r="K11" s="7"/>
      <c r="L11" s="20"/>
      <c r="M11" s="29">
        <v>6</v>
      </c>
      <c r="N11" s="20"/>
      <c r="O11" s="20"/>
      <c r="P11" s="20"/>
      <c r="Q11" s="20"/>
      <c r="R11" s="20"/>
      <c r="S11" s="28"/>
      <c r="T11" s="27">
        <f t="shared" si="1"/>
        <v>0</v>
      </c>
    </row>
    <row r="12" spans="1:20" ht="15.75" x14ac:dyDescent="0.25">
      <c r="A12" s="11">
        <v>10</v>
      </c>
      <c r="B12" s="4" t="s">
        <v>33</v>
      </c>
      <c r="C12" s="16">
        <f t="shared" si="0"/>
        <v>2</v>
      </c>
      <c r="D12" s="3"/>
      <c r="E12" s="5"/>
      <c r="F12" s="7"/>
      <c r="G12" s="7"/>
      <c r="H12" s="7"/>
      <c r="I12" s="7"/>
      <c r="J12" s="7"/>
      <c r="K12" s="7"/>
      <c r="L12" s="20"/>
      <c r="M12" s="20">
        <v>2</v>
      </c>
      <c r="N12" s="20"/>
      <c r="O12" s="20"/>
      <c r="P12" s="20"/>
      <c r="Q12" s="20"/>
      <c r="R12" s="20"/>
      <c r="S12" s="28"/>
      <c r="T12" s="27">
        <f t="shared" si="1"/>
        <v>0</v>
      </c>
    </row>
    <row r="13" spans="1:20" ht="15.75" x14ac:dyDescent="0.25">
      <c r="A13" s="11">
        <v>11</v>
      </c>
      <c r="B13" s="4" t="s">
        <v>34</v>
      </c>
      <c r="C13" s="16">
        <f t="shared" si="0"/>
        <v>2</v>
      </c>
      <c r="D13" s="3"/>
      <c r="E13" s="5"/>
      <c r="F13" s="7"/>
      <c r="G13" s="7"/>
      <c r="H13" s="7"/>
      <c r="I13" s="7"/>
      <c r="J13" s="7"/>
      <c r="K13" s="7"/>
      <c r="L13" s="20"/>
      <c r="M13" s="20"/>
      <c r="N13" s="20">
        <v>2</v>
      </c>
      <c r="O13" s="20"/>
      <c r="P13" s="20"/>
      <c r="Q13" s="20"/>
      <c r="R13" s="30" t="s">
        <v>35</v>
      </c>
      <c r="S13" s="28"/>
      <c r="T13" s="27">
        <f t="shared" si="1"/>
        <v>0</v>
      </c>
    </row>
    <row r="14" spans="1:20" ht="15.75" x14ac:dyDescent="0.25">
      <c r="A14" s="11">
        <v>12</v>
      </c>
      <c r="B14" s="82" t="s">
        <v>36</v>
      </c>
      <c r="C14" s="16">
        <f t="shared" si="0"/>
        <v>0</v>
      </c>
      <c r="D14" s="3"/>
      <c r="E14" s="5"/>
      <c r="F14" s="7"/>
      <c r="G14" s="7"/>
      <c r="H14" s="7"/>
      <c r="I14" s="7"/>
      <c r="J14" s="7"/>
      <c r="K14" s="7"/>
      <c r="L14" s="20"/>
      <c r="M14" s="20"/>
      <c r="N14" s="20"/>
      <c r="O14" s="20"/>
      <c r="P14" s="30" t="s">
        <v>35</v>
      </c>
      <c r="Q14" s="20"/>
      <c r="R14" s="20"/>
      <c r="S14" s="28"/>
      <c r="T14" s="27">
        <f t="shared" si="1"/>
        <v>0</v>
      </c>
    </row>
    <row r="15" spans="1:20" ht="15.75" x14ac:dyDescent="0.25">
      <c r="A15" s="11">
        <v>13</v>
      </c>
      <c r="B15" s="78" t="s">
        <v>37</v>
      </c>
      <c r="C15" s="16">
        <f t="shared" si="0"/>
        <v>0</v>
      </c>
      <c r="D15" s="3"/>
      <c r="E15" s="5"/>
      <c r="F15" s="7"/>
      <c r="G15" s="7"/>
      <c r="H15" s="7"/>
      <c r="I15" s="7"/>
      <c r="J15" s="7"/>
      <c r="K15" s="7"/>
      <c r="L15" s="20"/>
      <c r="M15" s="20"/>
      <c r="N15" s="20"/>
      <c r="O15" s="20"/>
      <c r="P15" s="30" t="s">
        <v>35</v>
      </c>
      <c r="Q15" s="20"/>
      <c r="R15" s="20"/>
      <c r="S15" s="28"/>
      <c r="T15" s="27">
        <f t="shared" si="1"/>
        <v>0</v>
      </c>
    </row>
    <row r="16" spans="1:20" ht="15.75" x14ac:dyDescent="0.25">
      <c r="A16" s="11">
        <v>14</v>
      </c>
      <c r="B16" s="78" t="s">
        <v>38</v>
      </c>
      <c r="C16" s="16">
        <f t="shared" si="0"/>
        <v>0</v>
      </c>
      <c r="D16" s="3"/>
      <c r="E16" s="5"/>
      <c r="F16" s="7"/>
      <c r="G16" s="7"/>
      <c r="H16" s="7"/>
      <c r="I16" s="7"/>
      <c r="J16" s="7"/>
      <c r="K16" s="7"/>
      <c r="L16" s="20"/>
      <c r="M16" s="20"/>
      <c r="N16" s="20"/>
      <c r="O16" s="20"/>
      <c r="P16" s="20"/>
      <c r="Q16" s="30" t="s">
        <v>35</v>
      </c>
      <c r="R16" s="20"/>
      <c r="S16" s="28"/>
      <c r="T16" s="27">
        <f t="shared" si="1"/>
        <v>0</v>
      </c>
    </row>
    <row r="17" spans="1:20" ht="15.75" x14ac:dyDescent="0.25">
      <c r="A17" s="11">
        <v>15</v>
      </c>
      <c r="B17" s="78" t="s">
        <v>39</v>
      </c>
      <c r="C17" s="16">
        <f t="shared" si="0"/>
        <v>0</v>
      </c>
      <c r="D17" s="3"/>
      <c r="E17" s="5"/>
      <c r="F17" s="7"/>
      <c r="G17" s="7"/>
      <c r="H17" s="7"/>
      <c r="I17" s="7"/>
      <c r="J17" s="7"/>
      <c r="K17" s="7"/>
      <c r="L17" s="20"/>
      <c r="M17" s="20"/>
      <c r="N17" s="20"/>
      <c r="O17" s="20"/>
      <c r="P17" s="20"/>
      <c r="Q17" s="30" t="s">
        <v>35</v>
      </c>
      <c r="R17" s="20"/>
      <c r="S17" s="28"/>
      <c r="T17" s="27">
        <f t="shared" si="1"/>
        <v>0</v>
      </c>
    </row>
    <row r="18" spans="1:20" ht="15.75" x14ac:dyDescent="0.25">
      <c r="A18" s="11">
        <v>16</v>
      </c>
      <c r="B18" s="44" t="s">
        <v>40</v>
      </c>
      <c r="C18" s="22"/>
      <c r="D18" s="3"/>
      <c r="E18" s="5">
        <v>1</v>
      </c>
      <c r="F18" s="7">
        <v>1</v>
      </c>
      <c r="G18" s="7"/>
      <c r="H18" s="7">
        <v>1</v>
      </c>
      <c r="I18" s="7">
        <v>1</v>
      </c>
      <c r="J18" s="7"/>
      <c r="K18" s="7"/>
      <c r="L18" s="4"/>
      <c r="M18" s="4"/>
      <c r="N18" s="4"/>
      <c r="O18" s="4"/>
      <c r="P18" s="4"/>
      <c r="Q18" s="4"/>
      <c r="R18" s="4"/>
      <c r="S18" s="27"/>
      <c r="T18" s="27">
        <f t="shared" si="1"/>
        <v>0</v>
      </c>
    </row>
    <row r="19" spans="1:20" ht="15.75" x14ac:dyDescent="0.25">
      <c r="A19" s="11">
        <v>17</v>
      </c>
      <c r="B19" s="26" t="s">
        <v>41</v>
      </c>
      <c r="C19" s="31"/>
      <c r="D19" s="37"/>
      <c r="E19" s="38"/>
      <c r="F19" s="39"/>
      <c r="G19" s="39"/>
      <c r="H19" s="39"/>
      <c r="I19" s="39"/>
      <c r="J19" s="39" t="s">
        <v>42</v>
      </c>
      <c r="K19" s="39"/>
      <c r="L19" s="40"/>
      <c r="M19" s="40"/>
      <c r="N19" s="40"/>
      <c r="O19" s="40"/>
      <c r="P19" s="40"/>
      <c r="Q19" s="40"/>
      <c r="R19" s="40"/>
      <c r="S19" s="40"/>
      <c r="T19" s="40"/>
    </row>
    <row r="20" spans="1:20" ht="15.75" x14ac:dyDescent="0.25">
      <c r="A20" s="11">
        <v>18</v>
      </c>
      <c r="B20" s="81" t="s">
        <v>43</v>
      </c>
      <c r="C20" s="32"/>
      <c r="D20" s="33"/>
      <c r="E20" s="34"/>
      <c r="F20" s="35"/>
      <c r="G20" s="35"/>
      <c r="H20" s="35"/>
      <c r="I20" s="35"/>
      <c r="J20" s="35">
        <v>6</v>
      </c>
      <c r="K20" s="35"/>
      <c r="L20" s="36"/>
      <c r="M20" s="36"/>
      <c r="N20" s="36"/>
      <c r="O20" s="36"/>
      <c r="P20" s="36"/>
      <c r="Q20" s="36"/>
      <c r="R20" s="36"/>
      <c r="S20" s="36"/>
      <c r="T20" s="36"/>
    </row>
    <row r="21" spans="1:20" ht="30" customHeight="1" x14ac:dyDescent="0.25">
      <c r="B21" s="92" t="s">
        <v>44</v>
      </c>
      <c r="C21" s="93"/>
      <c r="D21" s="93"/>
      <c r="E21" s="93"/>
      <c r="F21" s="93"/>
      <c r="G21" s="93"/>
      <c r="H21" s="93"/>
      <c r="I21" s="93"/>
      <c r="J21" s="93"/>
      <c r="K21" s="93"/>
      <c r="L21" s="93"/>
      <c r="M21" s="93"/>
      <c r="N21" s="93"/>
      <c r="O21" s="93"/>
      <c r="P21" s="93"/>
      <c r="Q21" s="93"/>
      <c r="R21" s="93"/>
      <c r="S21" s="94"/>
      <c r="T21" s="41"/>
    </row>
    <row r="22" spans="1:20" ht="17.25" customHeight="1" x14ac:dyDescent="0.25">
      <c r="B22" s="86" t="s">
        <v>45</v>
      </c>
      <c r="C22" s="87"/>
      <c r="D22" s="87"/>
      <c r="E22" s="87"/>
      <c r="F22" s="87"/>
      <c r="G22" s="87"/>
      <c r="H22" s="87"/>
      <c r="I22" s="87"/>
      <c r="J22" s="87"/>
      <c r="K22" s="87"/>
      <c r="L22" s="87"/>
      <c r="M22" s="87"/>
      <c r="N22" s="87"/>
      <c r="O22" s="87"/>
      <c r="P22" s="87"/>
      <c r="Q22" s="87"/>
      <c r="R22" s="87"/>
      <c r="S22" s="88"/>
      <c r="T22" s="4"/>
    </row>
    <row r="23" spans="1:20" ht="16.5" customHeight="1" x14ac:dyDescent="0.25">
      <c r="B23" s="89" t="s">
        <v>19</v>
      </c>
      <c r="C23" s="90"/>
      <c r="D23" s="90"/>
      <c r="E23" s="90"/>
      <c r="F23" s="90"/>
      <c r="G23" s="90"/>
      <c r="H23" s="90"/>
      <c r="I23" s="90"/>
      <c r="J23" s="90"/>
      <c r="K23" s="90"/>
      <c r="L23" s="90"/>
      <c r="M23" s="90"/>
      <c r="N23" s="90"/>
      <c r="O23" s="90"/>
      <c r="P23" s="90"/>
      <c r="Q23" s="90"/>
      <c r="R23" s="90"/>
      <c r="S23" s="91"/>
      <c r="T23" s="27">
        <f>SUM(T3:T18)</f>
        <v>214993.1</v>
      </c>
    </row>
  </sheetData>
  <mergeCells count="3">
    <mergeCell ref="B22:S22"/>
    <mergeCell ref="B23:S23"/>
    <mergeCell ref="B21:S21"/>
  </mergeCells>
  <pageMargins left="0.511811024" right="0.511811024" top="0.78740157499999996" bottom="0.78740157499999996" header="0.31496062000000002" footer="0.31496062000000002"/>
  <pageSetup paperSize="9" orientation="portrait" r:id="rId1"/>
  <colBreaks count="1" manualBreakCount="1">
    <brk id="2"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99AA7-F4A2-4DE6-A860-F99914840C04}">
  <sheetPr>
    <pageSetUpPr fitToPage="1"/>
  </sheetPr>
  <dimension ref="A1:G38"/>
  <sheetViews>
    <sheetView tabSelected="1" view="pageLayout" zoomScaleNormal="100" workbookViewId="0">
      <selection activeCell="D38" sqref="D38"/>
    </sheetView>
  </sheetViews>
  <sheetFormatPr defaultRowHeight="15" x14ac:dyDescent="0.25"/>
  <cols>
    <col min="1" max="1" width="8.28515625" customWidth="1"/>
    <col min="2" max="2" width="81.42578125" style="13" customWidth="1"/>
    <col min="3" max="3" width="14.140625" style="6" customWidth="1"/>
    <col min="4" max="4" width="28.140625" style="12" customWidth="1"/>
    <col min="5" max="5" width="19" customWidth="1"/>
    <col min="6" max="6" width="26" customWidth="1"/>
    <col min="7" max="7" width="26.5703125" customWidth="1"/>
  </cols>
  <sheetData>
    <row r="1" spans="1:7" ht="39.75" customHeight="1" x14ac:dyDescent="0.25">
      <c r="A1" s="111" t="s">
        <v>82</v>
      </c>
      <c r="B1" s="102"/>
      <c r="C1" s="102"/>
      <c r="D1" s="102"/>
      <c r="E1" s="102"/>
      <c r="F1" s="102"/>
      <c r="G1" s="103"/>
    </row>
    <row r="2" spans="1:7" ht="7.5" customHeight="1" x14ac:dyDescent="0.25">
      <c r="A2" s="52"/>
      <c r="B2" s="52"/>
      <c r="C2" s="52"/>
      <c r="D2" s="52"/>
      <c r="E2" s="52"/>
      <c r="F2" s="52"/>
      <c r="G2" s="52"/>
    </row>
    <row r="3" spans="1:7" ht="19.5" customHeight="1" x14ac:dyDescent="0.25">
      <c r="A3" s="104" t="s">
        <v>46</v>
      </c>
      <c r="B3" s="104"/>
      <c r="C3" s="104"/>
      <c r="D3" s="104"/>
      <c r="E3" s="104"/>
      <c r="F3" s="104"/>
      <c r="G3" s="104"/>
    </row>
    <row r="4" spans="1:7" ht="19.5" customHeight="1" x14ac:dyDescent="0.25">
      <c r="A4" s="104" t="s">
        <v>47</v>
      </c>
      <c r="B4" s="104"/>
      <c r="C4" s="104"/>
      <c r="D4" s="104"/>
      <c r="E4" s="104"/>
      <c r="F4" s="104"/>
      <c r="G4" s="104"/>
    </row>
    <row r="5" spans="1:7" ht="19.5" customHeight="1" x14ac:dyDescent="0.25">
      <c r="A5" s="104" t="s">
        <v>48</v>
      </c>
      <c r="B5" s="104"/>
      <c r="C5" s="104"/>
      <c r="D5" s="104"/>
      <c r="E5" s="104"/>
      <c r="F5" s="104"/>
      <c r="G5" s="104"/>
    </row>
    <row r="6" spans="1:7" ht="19.5" customHeight="1" x14ac:dyDescent="0.25">
      <c r="A6" s="104" t="s">
        <v>49</v>
      </c>
      <c r="B6" s="104"/>
      <c r="C6" s="104"/>
      <c r="D6" s="104"/>
      <c r="E6" s="104"/>
      <c r="F6" s="104"/>
      <c r="G6" s="104"/>
    </row>
    <row r="7" spans="1:7" ht="19.5" customHeight="1" x14ac:dyDescent="0.25">
      <c r="A7" s="104" t="s">
        <v>50</v>
      </c>
      <c r="B7" s="104"/>
      <c r="C7" s="104"/>
      <c r="D7" s="104"/>
      <c r="E7" s="104"/>
      <c r="F7" s="104"/>
      <c r="G7" s="104"/>
    </row>
    <row r="8" spans="1:7" ht="19.5" customHeight="1" x14ac:dyDescent="0.25">
      <c r="A8" s="104" t="s">
        <v>51</v>
      </c>
      <c r="B8" s="104"/>
      <c r="C8" s="104"/>
      <c r="D8" s="104"/>
      <c r="E8" s="104"/>
      <c r="F8" s="104"/>
      <c r="G8" s="104"/>
    </row>
    <row r="9" spans="1:7" ht="7.5" customHeight="1" thickBot="1" x14ac:dyDescent="0.3"/>
    <row r="10" spans="1:7" ht="47.25" x14ac:dyDescent="0.25">
      <c r="A10" s="53" t="s">
        <v>0</v>
      </c>
      <c r="B10" s="85" t="s">
        <v>52</v>
      </c>
      <c r="C10" s="54" t="s">
        <v>53</v>
      </c>
      <c r="D10" s="54" t="s">
        <v>3</v>
      </c>
      <c r="E10" s="54" t="s">
        <v>54</v>
      </c>
      <c r="F10" s="54" t="s">
        <v>18</v>
      </c>
      <c r="G10" s="55" t="s">
        <v>19</v>
      </c>
    </row>
    <row r="11" spans="1:7" ht="60" x14ac:dyDescent="0.25">
      <c r="A11" s="56">
        <v>1</v>
      </c>
      <c r="B11" s="83" t="s">
        <v>55</v>
      </c>
      <c r="C11" s="57">
        <v>15</v>
      </c>
      <c r="D11" s="58" t="s">
        <v>56</v>
      </c>
      <c r="E11" s="59"/>
      <c r="F11" s="60"/>
      <c r="G11" s="61">
        <f t="shared" ref="G11:G18" si="0">F11*C11</f>
        <v>0</v>
      </c>
    </row>
    <row r="12" spans="1:7" ht="60" x14ac:dyDescent="0.25">
      <c r="A12" s="62">
        <v>2</v>
      </c>
      <c r="B12" s="84" t="s">
        <v>57</v>
      </c>
      <c r="C12" s="45">
        <v>6</v>
      </c>
      <c r="D12" s="46" t="s">
        <v>58</v>
      </c>
      <c r="E12" s="4"/>
      <c r="F12" s="47"/>
      <c r="G12" s="63">
        <f t="shared" si="0"/>
        <v>0</v>
      </c>
    </row>
    <row r="13" spans="1:7" ht="60" x14ac:dyDescent="0.25">
      <c r="A13" s="62">
        <v>3</v>
      </c>
      <c r="B13" s="76" t="s">
        <v>59</v>
      </c>
      <c r="C13" s="45">
        <v>12</v>
      </c>
      <c r="D13" s="46" t="s">
        <v>60</v>
      </c>
      <c r="E13" s="4"/>
      <c r="F13" s="47"/>
      <c r="G13" s="63">
        <f t="shared" si="0"/>
        <v>0</v>
      </c>
    </row>
    <row r="14" spans="1:7" ht="45" x14ac:dyDescent="0.25">
      <c r="A14" s="62">
        <v>4</v>
      </c>
      <c r="B14" s="84" t="s">
        <v>61</v>
      </c>
      <c r="C14" s="45">
        <v>63</v>
      </c>
      <c r="D14" s="46" t="s">
        <v>62</v>
      </c>
      <c r="E14" s="4"/>
      <c r="F14" s="47"/>
      <c r="G14" s="63">
        <f t="shared" si="0"/>
        <v>0</v>
      </c>
    </row>
    <row r="15" spans="1:7" ht="60" x14ac:dyDescent="0.25">
      <c r="A15" s="62">
        <v>5</v>
      </c>
      <c r="B15" s="76" t="s">
        <v>63</v>
      </c>
      <c r="C15" s="45">
        <v>23</v>
      </c>
      <c r="D15" s="46" t="s">
        <v>64</v>
      </c>
      <c r="E15" s="4"/>
      <c r="F15" s="47"/>
      <c r="G15" s="63">
        <f t="shared" si="0"/>
        <v>0</v>
      </c>
    </row>
    <row r="16" spans="1:7" ht="90" x14ac:dyDescent="0.25">
      <c r="A16" s="62">
        <v>6</v>
      </c>
      <c r="B16" s="76" t="s">
        <v>65</v>
      </c>
      <c r="C16" s="45">
        <v>4</v>
      </c>
      <c r="D16" s="48" t="s">
        <v>66</v>
      </c>
      <c r="E16" s="4"/>
      <c r="F16" s="47"/>
      <c r="G16" s="63">
        <f t="shared" si="0"/>
        <v>0</v>
      </c>
    </row>
    <row r="17" spans="1:7" ht="90" x14ac:dyDescent="0.25">
      <c r="A17" s="62">
        <v>7</v>
      </c>
      <c r="B17" s="76" t="s">
        <v>67</v>
      </c>
      <c r="C17" s="45">
        <v>2</v>
      </c>
      <c r="D17" s="49" t="s">
        <v>68</v>
      </c>
      <c r="E17" s="4"/>
      <c r="F17" s="47"/>
      <c r="G17" s="63">
        <f t="shared" si="0"/>
        <v>0</v>
      </c>
    </row>
    <row r="18" spans="1:7" ht="60" x14ac:dyDescent="0.25">
      <c r="A18" s="62">
        <v>8</v>
      </c>
      <c r="B18" s="76" t="s">
        <v>69</v>
      </c>
      <c r="C18" s="45">
        <v>6</v>
      </c>
      <c r="D18" s="46" t="s">
        <v>58</v>
      </c>
      <c r="E18" s="4"/>
      <c r="F18" s="47"/>
      <c r="G18" s="63">
        <f t="shared" si="0"/>
        <v>0</v>
      </c>
    </row>
    <row r="19" spans="1:7" ht="195" x14ac:dyDescent="0.25">
      <c r="A19" s="62">
        <v>9</v>
      </c>
      <c r="B19" s="76" t="s">
        <v>70</v>
      </c>
      <c r="C19" s="45">
        <v>26</v>
      </c>
      <c r="D19" s="46" t="s">
        <v>71</v>
      </c>
      <c r="E19" s="4"/>
      <c r="F19" s="47"/>
      <c r="G19" s="63">
        <f t="shared" ref="G19:G21" si="1">F19*C19</f>
        <v>0</v>
      </c>
    </row>
    <row r="20" spans="1:7" ht="195" x14ac:dyDescent="0.25">
      <c r="A20" s="62">
        <v>10</v>
      </c>
      <c r="B20" s="76" t="s">
        <v>72</v>
      </c>
      <c r="C20" s="45">
        <v>3</v>
      </c>
      <c r="D20" s="46" t="s">
        <v>73</v>
      </c>
      <c r="E20" s="4"/>
      <c r="F20" s="47"/>
      <c r="G20" s="63">
        <f t="shared" si="1"/>
        <v>0</v>
      </c>
    </row>
    <row r="21" spans="1:7" ht="60" x14ac:dyDescent="0.25">
      <c r="A21" s="64">
        <v>11</v>
      </c>
      <c r="B21" s="77" t="s">
        <v>74</v>
      </c>
      <c r="C21" s="65">
        <v>4</v>
      </c>
      <c r="D21" s="49" t="s">
        <v>66</v>
      </c>
      <c r="E21" s="66"/>
      <c r="F21" s="67"/>
      <c r="G21" s="63">
        <f t="shared" si="1"/>
        <v>0</v>
      </c>
    </row>
    <row r="22" spans="1:7" ht="21" customHeight="1" x14ac:dyDescent="0.25">
      <c r="A22" s="105" t="s">
        <v>44</v>
      </c>
      <c r="B22" s="106"/>
      <c r="C22" s="106"/>
      <c r="D22" s="106"/>
      <c r="E22" s="106"/>
      <c r="F22" s="107"/>
      <c r="G22" s="50"/>
    </row>
    <row r="23" spans="1:7" ht="21" customHeight="1" x14ac:dyDescent="0.25">
      <c r="A23" s="96" t="s">
        <v>45</v>
      </c>
      <c r="B23" s="97"/>
      <c r="C23" s="97"/>
      <c r="D23" s="97"/>
      <c r="E23" s="97"/>
      <c r="F23" s="98"/>
      <c r="G23" s="51"/>
    </row>
    <row r="24" spans="1:7" ht="35.25" customHeight="1" thickBot="1" x14ac:dyDescent="0.3">
      <c r="A24" s="99" t="s">
        <v>19</v>
      </c>
      <c r="B24" s="100"/>
      <c r="C24" s="100"/>
      <c r="D24" s="100"/>
      <c r="E24" s="100"/>
      <c r="F24" s="101"/>
      <c r="G24" s="75">
        <f>SUM(G11:G21,G23)-G22</f>
        <v>0</v>
      </c>
    </row>
    <row r="25" spans="1:7" x14ac:dyDescent="0.25">
      <c r="A25" s="74" t="s">
        <v>75</v>
      </c>
    </row>
    <row r="27" spans="1:7" ht="15.75" x14ac:dyDescent="0.25">
      <c r="A27" s="108" t="s">
        <v>76</v>
      </c>
      <c r="B27" s="108"/>
      <c r="C27" s="68"/>
      <c r="D27" s="68"/>
    </row>
    <row r="28" spans="1:7" ht="15.75" x14ac:dyDescent="0.25">
      <c r="A28" s="110" t="s">
        <v>77</v>
      </c>
      <c r="B28" s="110"/>
      <c r="C28" s="69"/>
      <c r="D28" s="69"/>
    </row>
    <row r="29" spans="1:7" ht="15.75" x14ac:dyDescent="0.25">
      <c r="A29" s="109" t="s">
        <v>78</v>
      </c>
      <c r="B29" s="109"/>
      <c r="C29" s="70"/>
      <c r="D29" s="70"/>
    </row>
    <row r="30" spans="1:7" ht="15.75" x14ac:dyDescent="0.25">
      <c r="A30" s="109" t="s">
        <v>79</v>
      </c>
      <c r="B30" s="109"/>
      <c r="C30" s="70"/>
      <c r="D30" s="70"/>
    </row>
    <row r="31" spans="1:7" ht="15.75" x14ac:dyDescent="0.25">
      <c r="A31" s="109" t="s">
        <v>80</v>
      </c>
      <c r="B31" s="109"/>
      <c r="C31" s="70"/>
      <c r="D31" s="70"/>
    </row>
    <row r="32" spans="1:7" ht="15.75" x14ac:dyDescent="0.25">
      <c r="A32" s="71"/>
      <c r="C32" s="71"/>
      <c r="D32" s="71"/>
    </row>
    <row r="33" spans="1:5" ht="15.75" x14ac:dyDescent="0.25">
      <c r="A33" s="72"/>
      <c r="C33" s="72"/>
      <c r="D33" s="72"/>
      <c r="E33" s="72"/>
    </row>
    <row r="34" spans="1:5" x14ac:dyDescent="0.25">
      <c r="C34"/>
      <c r="D34"/>
    </row>
    <row r="35" spans="1:5" ht="15.75" x14ac:dyDescent="0.25">
      <c r="A35" s="73"/>
      <c r="C35"/>
      <c r="D35"/>
    </row>
    <row r="38" spans="1:5" ht="27" customHeight="1" x14ac:dyDescent="0.25">
      <c r="A38" s="95" t="s">
        <v>81</v>
      </c>
      <c r="B38" s="95"/>
      <c r="C38"/>
      <c r="D38"/>
    </row>
  </sheetData>
  <mergeCells count="16">
    <mergeCell ref="A38:B38"/>
    <mergeCell ref="A23:F23"/>
    <mergeCell ref="A24:F24"/>
    <mergeCell ref="A1:G1"/>
    <mergeCell ref="A3:G3"/>
    <mergeCell ref="A4:G4"/>
    <mergeCell ref="A5:G5"/>
    <mergeCell ref="A6:G6"/>
    <mergeCell ref="A7:G7"/>
    <mergeCell ref="A8:G8"/>
    <mergeCell ref="A22:F22"/>
    <mergeCell ref="A27:B27"/>
    <mergeCell ref="A31:B31"/>
    <mergeCell ref="A30:B30"/>
    <mergeCell ref="A29:B29"/>
    <mergeCell ref="A28:B28"/>
  </mergeCells>
  <pageMargins left="0.51181102362204722" right="0.31496062992125984" top="0.78740157480314965" bottom="0.78740157480314965" header="0.31496062992125984" footer="0.31496062992125984"/>
  <pageSetup paperSize="9" scale="4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F9965A0D5B842458F3D797A30B06816" ma:contentTypeVersion="16" ma:contentTypeDescription="Crie um novo documento." ma:contentTypeScope="" ma:versionID="66793a0329aa9917b8e2cb1f2b3c3da6">
  <xsd:schema xmlns:xsd="http://www.w3.org/2001/XMLSchema" xmlns:xs="http://www.w3.org/2001/XMLSchema" xmlns:p="http://schemas.microsoft.com/office/2006/metadata/properties" xmlns:ns1="http://schemas.microsoft.com/sharepoint/v3" xmlns:ns3="b61cffeb-700f-431c-8c99-fd910caccb20" xmlns:ns4="c99ef23a-5b5a-4923-9d7f-d6d3ff83f18a" targetNamespace="http://schemas.microsoft.com/office/2006/metadata/properties" ma:root="true" ma:fieldsID="25eb600d74be771c438e31e1ee46a31b" ns1:_="" ns3:_="" ns4:_="">
    <xsd:import namespace="http://schemas.microsoft.com/sharepoint/v3"/>
    <xsd:import namespace="b61cffeb-700f-431c-8c99-fd910caccb20"/>
    <xsd:import namespace="c99ef23a-5b5a-4923-9d7f-d6d3ff83f18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Propriedades da Política de Conformidade Unificada" ma:hidden="true" ma:internalName="_ip_UnifiedCompliancePolicyProperties">
      <xsd:simpleType>
        <xsd:restriction base="dms:Note"/>
      </xsd:simpleType>
    </xsd:element>
    <xsd:element name="_ip_UnifiedCompliancePolicyUIAction" ma:index="23"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cffeb-700f-431c-8c99-fd910caccb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9ef23a-5b5a-4923-9d7f-d6d3ff83f18a" elementFormDefault="qualified">
    <xsd:import namespace="http://schemas.microsoft.com/office/2006/documentManagement/types"/>
    <xsd:import namespace="http://schemas.microsoft.com/office/infopath/2007/PartnerControls"/>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element name="SharingHintHash" ma:index="20"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58F2529-3D79-427B-8928-05EA53901B99}">
  <ds:schemaRefs>
    <ds:schemaRef ds:uri="http://schemas.microsoft.com/sharepoint/v3/contenttype/forms"/>
  </ds:schemaRefs>
</ds:datastoreItem>
</file>

<file path=customXml/itemProps2.xml><?xml version="1.0" encoding="utf-8"?>
<ds:datastoreItem xmlns:ds="http://schemas.openxmlformats.org/officeDocument/2006/customXml" ds:itemID="{565B6034-83E7-4006-BDF7-7705240FE3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61cffeb-700f-431c-8c99-fd910caccb20"/>
    <ds:schemaRef ds:uri="c99ef23a-5b5a-4923-9d7f-d6d3ff83f1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7228F7-B06C-4B71-8D63-484BAED91432}">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Gabarito por espaço - segurança</vt:lpstr>
      <vt:lpstr>Planilha para edital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Santos</dc:creator>
  <cp:keywords/>
  <dc:description/>
  <cp:lastModifiedBy>Laura Borges Fabri</cp:lastModifiedBy>
  <cp:revision/>
  <cp:lastPrinted>2024-05-10T16:43:12Z</cp:lastPrinted>
  <dcterms:created xsi:type="dcterms:W3CDTF">2020-07-24T19:49:48Z</dcterms:created>
  <dcterms:modified xsi:type="dcterms:W3CDTF">2024-05-10T16:43:18Z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0x0101001F9965A0D5B842458F3D797A30B06816</vt:lpwstr>
  </property>
</Properties>
</file>