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gabriela.souza\Downloads\"/>
    </mc:Choice>
  </mc:AlternateContent>
  <xr:revisionPtr revIDLastSave="0" documentId="13_ncr:1_{0398A571-A1D6-4507-8601-8FBD0B944F53}" xr6:coauthVersionLast="47" xr6:coauthVersionMax="47" xr10:uidLastSave="{00000000-0000-0000-0000-000000000000}"/>
  <bookViews>
    <workbookView xWindow="-120" yWindow="-120" windowWidth="29040" windowHeight="15720" firstSheet="1" activeTab="1" xr2:uid="{00000000-000D-0000-FFFF-FFFF00000000}"/>
  </bookViews>
  <sheets>
    <sheet name="Gabarito por espaço - segurança" sheetId="4" state="hidden" r:id="rId1"/>
    <sheet name="Planilha para edital" sheetId="5" r:id="rId2"/>
  </sheets>
  <definedNames>
    <definedName name="_xlnm._FilterDatabase" localSheetId="1" hidden="1">'Planilha para edital'!$A$8:$H$84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0" i="5" l="1"/>
  <c r="H77" i="5"/>
  <c r="H67" i="5"/>
  <c r="H75" i="5"/>
  <c r="H74" i="5"/>
  <c r="H73" i="5"/>
  <c r="H72" i="5"/>
  <c r="H71" i="5"/>
  <c r="H70" i="5"/>
  <c r="H69" i="5"/>
  <c r="H68" i="5"/>
  <c r="H66" i="5"/>
  <c r="H65" i="5"/>
  <c r="H64" i="5"/>
  <c r="H63" i="5"/>
  <c r="H62" i="5"/>
  <c r="H61" i="5"/>
  <c r="H59" i="5"/>
  <c r="H58" i="5"/>
  <c r="H57" i="5"/>
  <c r="H56" i="5"/>
  <c r="H55" i="5"/>
  <c r="H54" i="5"/>
  <c r="H53" i="5"/>
  <c r="H52" i="5"/>
  <c r="H51" i="5"/>
  <c r="H50" i="5"/>
  <c r="H49" i="5"/>
  <c r="H48" i="5"/>
  <c r="H46" i="5"/>
  <c r="H45" i="5"/>
  <c r="H44" i="5"/>
  <c r="H43" i="5"/>
  <c r="H42" i="5"/>
  <c r="H41" i="5"/>
  <c r="H40" i="5"/>
  <c r="H39" i="5"/>
  <c r="H38" i="5"/>
  <c r="H37" i="5"/>
  <c r="H36" i="5"/>
  <c r="H35" i="5"/>
  <c r="H34" i="5"/>
  <c r="H33" i="5"/>
  <c r="H32" i="5"/>
  <c r="H31" i="5"/>
  <c r="H30" i="5"/>
  <c r="H28" i="5"/>
  <c r="H27" i="5"/>
  <c r="H26" i="5"/>
  <c r="H25" i="5"/>
  <c r="H24" i="5"/>
  <c r="H23" i="5"/>
  <c r="H22" i="5"/>
  <c r="H21" i="5"/>
  <c r="H20" i="5"/>
  <c r="H19" i="5"/>
  <c r="H18" i="5"/>
  <c r="H17" i="5"/>
  <c r="H16" i="5"/>
  <c r="H15" i="5"/>
  <c r="H14" i="5"/>
  <c r="H13" i="5"/>
  <c r="H12" i="5"/>
  <c r="H11" i="5"/>
  <c r="H80" i="5" l="1"/>
  <c r="H78" i="5"/>
  <c r="C11" i="4" l="1"/>
  <c r="T11" i="4"/>
  <c r="T18" i="4"/>
  <c r="C4" i="4"/>
  <c r="C5" i="4"/>
  <c r="C6" i="4"/>
  <c r="T6" i="4" s="1"/>
  <c r="C7" i="4"/>
  <c r="C8" i="4"/>
  <c r="C9" i="4"/>
  <c r="C10" i="4"/>
  <c r="C12" i="4"/>
  <c r="C13" i="4"/>
  <c r="C14" i="4"/>
  <c r="C15" i="4"/>
  <c r="C16" i="4"/>
  <c r="C17" i="4"/>
  <c r="C3" i="4"/>
  <c r="T3" i="4" l="1"/>
  <c r="T17" i="4"/>
  <c r="T16" i="4"/>
  <c r="T15" i="4"/>
  <c r="T14" i="4"/>
  <c r="T13" i="4"/>
  <c r="T12" i="4"/>
  <c r="T10" i="4"/>
  <c r="T9" i="4"/>
  <c r="T8" i="4"/>
  <c r="T7" i="4"/>
  <c r="T5" i="4"/>
  <c r="T4" i="4"/>
  <c r="T23" i="4" s="1"/>
</calcChain>
</file>

<file path=xl/sharedStrings.xml><?xml version="1.0" encoding="utf-8"?>
<sst xmlns="http://schemas.openxmlformats.org/spreadsheetml/2006/main" count="226" uniqueCount="192">
  <si>
    <t>Item</t>
  </si>
  <si>
    <t>Descrição do Equipamento</t>
  </si>
  <si>
    <t>Quantidade total solicitada</t>
  </si>
  <si>
    <t>Quantidades por Local de Entrega</t>
  </si>
  <si>
    <t>DANÇA</t>
  </si>
  <si>
    <t>CIRCO</t>
  </si>
  <si>
    <t>TÊXTIL E MODA</t>
  </si>
  <si>
    <t>ÁUDIO VISUAL</t>
  </si>
  <si>
    <t>PRODUÇÃO MUSICAL</t>
  </si>
  <si>
    <t>ACERVO FIGURINO</t>
  </si>
  <si>
    <t>DEPÓSITO FORMAÇÃO CULTURAL</t>
  </si>
  <si>
    <t>TEATRO E MULTIUSO</t>
  </si>
  <si>
    <t>CAMARINS</t>
  </si>
  <si>
    <t>DEPÓSITO P.A.</t>
  </si>
  <si>
    <t>MULTIUSO</t>
  </si>
  <si>
    <t>FOYER</t>
  </si>
  <si>
    <t>COPA</t>
  </si>
  <si>
    <t>DEPÓSITO</t>
  </si>
  <si>
    <t>Valor unitário em R$</t>
  </si>
  <si>
    <t>Valor total em R$</t>
  </si>
  <si>
    <t>FORMAÇÃO</t>
  </si>
  <si>
    <t>PROMOÇÃO E ARTICULAÇÃO</t>
  </si>
  <si>
    <t>PMSP</t>
  </si>
  <si>
    <r>
      <rPr>
        <b/>
        <sz val="11"/>
        <color rgb="FF000000"/>
        <rFont val="Calibri"/>
        <family val="2"/>
        <scheme val="minor"/>
      </rPr>
      <t>Mesa retangular 180x77cm</t>
    </r>
    <r>
      <rPr>
        <sz val="11"/>
        <color rgb="FF000000"/>
        <rFont val="Calibri"/>
        <family val="2"/>
        <scheme val="minor"/>
      </rPr>
      <t xml:space="preserve"> </t>
    </r>
  </si>
  <si>
    <r>
      <rPr>
        <b/>
        <sz val="11"/>
        <color rgb="FF000000"/>
        <rFont val="Calibri"/>
        <family val="2"/>
        <scheme val="minor"/>
      </rPr>
      <t>Mesa Retangular</t>
    </r>
    <r>
      <rPr>
        <sz val="11"/>
        <color rgb="FF000000"/>
        <rFont val="Calibri"/>
        <family val="2"/>
        <scheme val="minor"/>
      </rPr>
      <t xml:space="preserve"> </t>
    </r>
    <r>
      <rPr>
        <b/>
        <sz val="11"/>
        <color rgb="FF000000"/>
        <rFont val="Calibri"/>
        <family val="2"/>
        <scheme val="minor"/>
      </rPr>
      <t>210x77cm</t>
    </r>
    <r>
      <rPr>
        <sz val="11"/>
        <color rgb="FF000000"/>
        <rFont val="Calibri"/>
        <family val="2"/>
        <scheme val="minor"/>
      </rPr>
      <t xml:space="preserve"> </t>
    </r>
  </si>
  <si>
    <t>Bancada 150x92x77 (LxAxP)</t>
  </si>
  <si>
    <r>
      <rPr>
        <b/>
        <sz val="11"/>
        <color rgb="FF000000"/>
        <rFont val="Calibri"/>
        <family val="2"/>
        <scheme val="minor"/>
      </rPr>
      <t xml:space="preserve">Cadeira empilhável </t>
    </r>
    <r>
      <rPr>
        <sz val="11"/>
        <color rgb="FF000000"/>
        <rFont val="Calibri"/>
        <family val="2"/>
        <scheme val="minor"/>
      </rPr>
      <t xml:space="preserve">- Cadeiras de estrutura e assento na cor preto.H= 46cm (Adulto) </t>
    </r>
  </si>
  <si>
    <t>x</t>
  </si>
  <si>
    <r>
      <rPr>
        <b/>
        <sz val="11"/>
        <color theme="1"/>
        <rFont val="Calibri"/>
        <family val="2"/>
        <scheme val="minor"/>
      </rPr>
      <t>Arara metálica 120cm</t>
    </r>
    <r>
      <rPr>
        <sz val="11"/>
        <color theme="1"/>
        <rFont val="Calibri"/>
        <family val="2"/>
        <scheme val="minor"/>
      </rPr>
      <t xml:space="preserve"> para roupas</t>
    </r>
  </si>
  <si>
    <r>
      <rPr>
        <b/>
        <sz val="11"/>
        <color rgb="FF000000"/>
        <rFont val="Calibri"/>
        <family val="2"/>
        <scheme val="minor"/>
      </rPr>
      <t>Estante 92 x 182 x 45 cm</t>
    </r>
    <r>
      <rPr>
        <sz val="11"/>
        <color rgb="FF000000"/>
        <rFont val="Calibri"/>
        <family val="2"/>
        <scheme val="minor"/>
      </rPr>
      <t xml:space="preserve"> (LxAxP) </t>
    </r>
  </si>
  <si>
    <r>
      <rPr>
        <b/>
        <sz val="11"/>
        <color rgb="FF000000"/>
        <rFont val="Calibri"/>
        <family val="2"/>
        <scheme val="minor"/>
      </rPr>
      <t>Estante 122 x 182 x 45 cm</t>
    </r>
    <r>
      <rPr>
        <sz val="11"/>
        <color rgb="FF000000"/>
        <rFont val="Calibri"/>
        <family val="2"/>
        <scheme val="minor"/>
      </rPr>
      <t xml:space="preserve"> (LxAxP) </t>
    </r>
  </si>
  <si>
    <r>
      <rPr>
        <b/>
        <sz val="11"/>
        <color rgb="FF000000"/>
        <rFont val="Calibri"/>
        <family val="2"/>
        <scheme val="minor"/>
      </rPr>
      <t>Armário alto - 92x182x45cm</t>
    </r>
    <r>
      <rPr>
        <sz val="11"/>
        <color rgb="FF000000"/>
        <rFont val="Calibri"/>
        <family val="2"/>
        <scheme val="minor"/>
      </rPr>
      <t xml:space="preserve"> (LxAxP) </t>
    </r>
  </si>
  <si>
    <t>Bancos altos</t>
  </si>
  <si>
    <t>Poltrona</t>
  </si>
  <si>
    <t>Estante de Aço</t>
  </si>
  <si>
    <t>?</t>
  </si>
  <si>
    <r>
      <rPr>
        <b/>
        <sz val="11"/>
        <color rgb="FF000000"/>
        <rFont val="Calibri"/>
        <family val="2"/>
        <scheme val="minor"/>
      </rPr>
      <t>Mesa 220C x 78L x 92A</t>
    </r>
    <r>
      <rPr>
        <sz val="11"/>
        <color rgb="FF000000"/>
        <rFont val="Calibri"/>
        <family val="2"/>
        <scheme val="minor"/>
      </rPr>
      <t xml:space="preserve"> cm com rodas de freio e com compartimento para tomadas</t>
    </r>
  </si>
  <si>
    <r>
      <rPr>
        <b/>
        <sz val="11"/>
        <color rgb="FF000000"/>
        <rFont val="Calibri"/>
        <family val="2"/>
        <scheme val="minor"/>
      </rPr>
      <t>Banqueta com encosto</t>
    </r>
    <r>
      <rPr>
        <sz val="11"/>
        <color rgb="FF000000"/>
        <rFont val="Calibri"/>
        <family val="2"/>
        <scheme val="minor"/>
      </rPr>
      <t xml:space="preserve"> A= 65cm </t>
    </r>
    <r>
      <rPr>
        <sz val="11"/>
        <color rgb="FFFF0000"/>
        <rFont val="Calibri"/>
        <family val="2"/>
        <scheme val="minor"/>
      </rPr>
      <t>(acho que A=75/76)</t>
    </r>
  </si>
  <si>
    <r>
      <rPr>
        <b/>
        <sz val="11"/>
        <color rgb="FF000000"/>
        <rFont val="Calibri"/>
        <family val="2"/>
        <scheme val="minor"/>
      </rPr>
      <t>Mesa para refeitório 180x76x77cm</t>
    </r>
    <r>
      <rPr>
        <sz val="11"/>
        <color rgb="FF000000"/>
        <rFont val="Calibri"/>
        <family val="2"/>
        <scheme val="minor"/>
      </rPr>
      <t xml:space="preserve"> (LxAxP)  , acabamento de tampo, bordas e estrutura na cor preta</t>
    </r>
  </si>
  <si>
    <r>
      <rPr>
        <b/>
        <sz val="11"/>
        <color rgb="FF000000"/>
        <rFont val="Calibri"/>
        <family val="2"/>
        <scheme val="minor"/>
      </rPr>
      <t xml:space="preserve">Banco para refeitório 180x46x30cm </t>
    </r>
    <r>
      <rPr>
        <sz val="11"/>
        <color rgb="FF000000"/>
        <rFont val="Calibri"/>
        <family val="2"/>
        <scheme val="minor"/>
      </rPr>
      <t>(LxAxP) com acabamentos, bordas e estrutura na cor preto e assento laminado</t>
    </r>
  </si>
  <si>
    <t>Mesa auxiliar preta 120x78x60 (LxAxP)</t>
  </si>
  <si>
    <r>
      <rPr>
        <b/>
        <sz val="11"/>
        <color rgb="FF000000"/>
        <rFont val="Calibri"/>
        <family val="2"/>
        <scheme val="minor"/>
      </rPr>
      <t xml:space="preserve">ARARA </t>
    </r>
    <r>
      <rPr>
        <sz val="11"/>
        <color rgb="FF000000"/>
        <rFont val="Calibri"/>
        <family val="2"/>
        <scheme val="minor"/>
      </rPr>
      <t>dupla</t>
    </r>
  </si>
  <si>
    <t>A confirmar</t>
  </si>
  <si>
    <r>
      <rPr>
        <b/>
        <sz val="11"/>
        <color rgb="FF000000"/>
        <rFont val="Calibri"/>
        <family val="2"/>
        <scheme val="minor"/>
      </rPr>
      <t>Armário alto - 92x182x45cm</t>
    </r>
    <r>
      <rPr>
        <sz val="11"/>
        <color rgb="FF000000"/>
        <rFont val="Calibri"/>
        <family val="2"/>
        <scheme val="minor"/>
      </rPr>
      <t xml:space="preserve"> (LxAxP) cor preta </t>
    </r>
    <r>
      <rPr>
        <b/>
        <sz val="11"/>
        <color rgb="FF000000"/>
        <rFont val="Calibri"/>
        <family val="2"/>
        <scheme val="minor"/>
      </rPr>
      <t>VAZADO para ventilação</t>
    </r>
  </si>
  <si>
    <t>Valor total de desconto (se houver) em R$</t>
  </si>
  <si>
    <t>Valor total de frete (se houver) em R$</t>
  </si>
  <si>
    <t xml:space="preserve">Fornecedor: </t>
  </si>
  <si>
    <t xml:space="preserve">CNPJ: </t>
  </si>
  <si>
    <t xml:space="preserve">Endereço: </t>
  </si>
  <si>
    <t xml:space="preserve">Tel.: </t>
  </si>
  <si>
    <t xml:space="preserve">Contato: </t>
  </si>
  <si>
    <t>E-mail:</t>
  </si>
  <si>
    <t>Descrição do Objeto</t>
  </si>
  <si>
    <t>Quantidade</t>
  </si>
  <si>
    <t>Marca e Modelo</t>
  </si>
  <si>
    <t>MALABARISMO</t>
  </si>
  <si>
    <t xml:space="preserve">Aros Malabares </t>
  </si>
  <si>
    <t xml:space="preserve"> 7 - Vila Curuçá                                                   10 - Sapopemba                                                                                       15 - São Bernardo do Campo </t>
  </si>
  <si>
    <t xml:space="preserve">Bambolês 90 cm </t>
  </si>
  <si>
    <t>5 - Cidade Tiradentes                                     3 - Vila Curuçá</t>
  </si>
  <si>
    <t xml:space="preserve">Bambolês 80 cm </t>
  </si>
  <si>
    <t xml:space="preserve">10 - Vila Curuçá                                                </t>
  </si>
  <si>
    <t xml:space="preserve">Bambolês 85 cm </t>
  </si>
  <si>
    <t xml:space="preserve">7 - Vila Curuçá                                                </t>
  </si>
  <si>
    <t xml:space="preserve">Bambolês 75 cm </t>
  </si>
  <si>
    <t>10 - Vila Curuçá                                                5  - Cidade Tiradentes</t>
  </si>
  <si>
    <t>Baquetas Devil Stick</t>
  </si>
  <si>
    <t xml:space="preserve">4 - Itaim Paulista </t>
  </si>
  <si>
    <t xml:space="preserve">Bolas Bean bags de malabarismo com 8 faces, 65 mm </t>
  </si>
  <si>
    <t xml:space="preserve">20 - Cidade Tiradentes                             </t>
  </si>
  <si>
    <t>Bolinhas de Malabares</t>
  </si>
  <si>
    <t xml:space="preserve">70 - Vila Curuçá                                               50 - Sapopemba                                                    50 - São Bernardo do Campo                                    </t>
  </si>
  <si>
    <t>Clave</t>
  </si>
  <si>
    <t xml:space="preserve">70 - Vila Curuçá                                          15 - Sapopemba                                                           5 - Itaim Paulista                                                               21 - São Bernardo do Campo </t>
  </si>
  <si>
    <t xml:space="preserve">Diabolos </t>
  </si>
  <si>
    <t xml:space="preserve">3 - Vila Curuçá                                               10 -  Sapopemba                                              8 - São Bernardo do Campo                                      </t>
  </si>
  <si>
    <t>Fita de Ginástica Ritmica com Estilete</t>
  </si>
  <si>
    <t xml:space="preserve">10 - Itaim Paulsita </t>
  </si>
  <si>
    <t xml:space="preserve">Pratos  </t>
  </si>
  <si>
    <t xml:space="preserve">8 - Vila Curuçá                                                  10 - São Bernardo do Campo </t>
  </si>
  <si>
    <t xml:space="preserve">Rola Rola </t>
  </si>
  <si>
    <t xml:space="preserve">2 - Vila Curuçá                                                                    5 - Itaim Paulista                                               1 - Parque Belém                                                 1 - São Bernardo do Campo                                                                                                                                        </t>
  </si>
  <si>
    <t>Swing contact Poi - par</t>
  </si>
  <si>
    <t xml:space="preserve">30 - Vila Curuçá                                                5 - Itaim Paulista                                               15 - Parque Belém </t>
  </si>
  <si>
    <t>Swing flag Quadrado</t>
  </si>
  <si>
    <t xml:space="preserve">17 - Vila Curuçá </t>
  </si>
  <si>
    <t>Swing Poi</t>
  </si>
  <si>
    <t>25 - Vila Curuçá                                             3 - Itaim Paulista                                                           15 - Parque Belém                                                   10 - São Bernardo do Campo</t>
  </si>
  <si>
    <t>Varetas de Pratos Chines 60 cm</t>
  </si>
  <si>
    <t>1 - Sapopemba</t>
  </si>
  <si>
    <t>Varetas de Pratos Chines 70 cm</t>
  </si>
  <si>
    <t xml:space="preserve">5 - Parque Belém                                            1 - Cidade Tiradentes                                                                                                    </t>
  </si>
  <si>
    <t>Varetas para Diabolo</t>
  </si>
  <si>
    <t xml:space="preserve">8 - Cidade Tiradentes </t>
  </si>
  <si>
    <t>ACROBACIA</t>
  </si>
  <si>
    <t xml:space="preserve">Báscula </t>
  </si>
  <si>
    <t xml:space="preserve">1 - Vila Curuçá </t>
  </si>
  <si>
    <t>Bigode para Instalação de Molas no Minitrampolim</t>
  </si>
  <si>
    <t>26 - Itaim Paulista</t>
  </si>
  <si>
    <t xml:space="preserve">Colchão Cilíndrico </t>
  </si>
  <si>
    <t xml:space="preserve">2 - Sapopemba </t>
  </si>
  <si>
    <t xml:space="preserve">Colchão de Queda Acrobático com Alças </t>
  </si>
  <si>
    <t>1 - Itaim Paulista</t>
  </si>
  <si>
    <t>Colchões Gordinhos</t>
  </si>
  <si>
    <t xml:space="preserve">1 - Parque Belém </t>
  </si>
  <si>
    <t>Colchão Gordo</t>
  </si>
  <si>
    <t xml:space="preserve">4 - Itaim Paulista                                                6 - São Bernardo do Campo                                   2 - Parque Belém </t>
  </si>
  <si>
    <t>Colchão Octágono</t>
  </si>
  <si>
    <t xml:space="preserve">2 - Vila Curuçá                                                        1 - Itaim Paulista                                                1 - São Bernardo do Campo  </t>
  </si>
  <si>
    <t>Colchão Rampa</t>
  </si>
  <si>
    <t xml:space="preserve">2 - Sapopemba                                               1 - São Bernardo do Campo </t>
  </si>
  <si>
    <t>Colchão Sarneige</t>
  </si>
  <si>
    <t xml:space="preserve">22 - Itaim Paulista                                          15 - Parque Belém                                             12 - São Bernardo do Campo </t>
  </si>
  <si>
    <t xml:space="preserve">Minitramp </t>
  </si>
  <si>
    <t xml:space="preserve">1 - São Bernardo do Campo </t>
  </si>
  <si>
    <t>Minitrampolim</t>
  </si>
  <si>
    <t xml:space="preserve">2 - Vila Curuçá                                                  3 - Itaim Paulista                                               1 - Cidade Tiradentes </t>
  </si>
  <si>
    <t>Minitrampolim Aberto</t>
  </si>
  <si>
    <t xml:space="preserve">Molas de tração para minitrampolim </t>
  </si>
  <si>
    <t xml:space="preserve">26 - Itaim Paulista </t>
  </si>
  <si>
    <t>Plinto Madeira com 6 graduações</t>
  </si>
  <si>
    <t xml:space="preserve">1 - Cidade Tiradentes                                     1 - São Bernardo do Campo </t>
  </si>
  <si>
    <t>Rede de minitrampolim</t>
  </si>
  <si>
    <t xml:space="preserve">1 - Itaim Paulista </t>
  </si>
  <si>
    <t>Trampolim Jacaré Oficial</t>
  </si>
  <si>
    <t>1 - Vila Curuçá                                                    1 - Cidade Tiradentes                                                 2 - Sapopemba</t>
  </si>
  <si>
    <t xml:space="preserve">Tatame 100 x 100 x 40 mm </t>
  </si>
  <si>
    <t xml:space="preserve">80 - São Bernardo do Campo </t>
  </si>
  <si>
    <t>EQUILIBRISMO</t>
  </si>
  <si>
    <t>Bolas de Pilates</t>
  </si>
  <si>
    <t xml:space="preserve"> 4 - Parque Belém </t>
  </si>
  <si>
    <t>Carretel de madeira</t>
  </si>
  <si>
    <t xml:space="preserve">2 - Parque Belém </t>
  </si>
  <si>
    <t>Manjota</t>
  </si>
  <si>
    <t xml:space="preserve">1 - Itaim Paulista                                                      1 - Cidade Tiradentes                            1 - Sapopemba                                       </t>
  </si>
  <si>
    <t>Monociclo</t>
  </si>
  <si>
    <t xml:space="preserve"> 2 - São Bernardo do Campo </t>
  </si>
  <si>
    <t>Pernas de Pau de Alumínio 50cm</t>
  </si>
  <si>
    <t xml:space="preserve">10 - Sapopemba                                                     4 - Cidade Tiradentes                                                 1 - Itaim Paulista </t>
  </si>
  <si>
    <t>Perna de Pau  de Alumínio 60 cm</t>
  </si>
  <si>
    <t xml:space="preserve">3 - São Bernardo do Campo                                                                                   </t>
  </si>
  <si>
    <t>Perna de Pau de  Alumínio 70 cm</t>
  </si>
  <si>
    <t>Perna de Pau de  Alumínio 80 cm</t>
  </si>
  <si>
    <t>1 - Vila Curuçá</t>
  </si>
  <si>
    <t>Perna de Pau de  Alumínio 100 cm</t>
  </si>
  <si>
    <t>3 - São Bernardo do Campo</t>
  </si>
  <si>
    <t>Slackline Completo - 10 mts</t>
  </si>
  <si>
    <t>Tábua de Rola Rola Grande</t>
  </si>
  <si>
    <t xml:space="preserve">1 - Itaim Paulista                                                            </t>
  </si>
  <si>
    <t>Tábua de Rola Rola Pequena</t>
  </si>
  <si>
    <t>1 - Itaim Paulista                                             4 - Cidade Tiradentes</t>
  </si>
  <si>
    <t>AÉREOS</t>
  </si>
  <si>
    <t xml:space="preserve">10 - Cidade Tiradentes </t>
  </si>
  <si>
    <t>Lira de 70cm</t>
  </si>
  <si>
    <t>Lira de 80cm</t>
  </si>
  <si>
    <t>Lira de 90cm</t>
  </si>
  <si>
    <t xml:space="preserve">Malha Rápida </t>
  </si>
  <si>
    <t>Tecido Acrobático Liso - Sil jersey, fabricante Santa Constância</t>
  </si>
  <si>
    <t xml:space="preserve">1 - Cidade Tiradentes </t>
  </si>
  <si>
    <t>Tecido Marsala - Sil jersey, fabricante Santa Constância</t>
  </si>
  <si>
    <t>Tecido Verde Topázio - Sil jersey, fabricante Santa Constância</t>
  </si>
  <si>
    <t>Tecido Poliamida Preto - Sil jersey, fabricante Santa Constância</t>
  </si>
  <si>
    <t>Tecido Cereja -  Sil jersey, fabricante Santa Constância</t>
  </si>
  <si>
    <t>1 - Parque Belém</t>
  </si>
  <si>
    <t>Tecido Vermelho - Sil jersey, fabricante Santa Constância</t>
  </si>
  <si>
    <t xml:space="preserve">2 - Cidade Tiradentes </t>
  </si>
  <si>
    <t>Tecidos - Sil jersey, fabricante Santa Constância</t>
  </si>
  <si>
    <t>4 - Sapopemba                                                  4 - Itaim Paulista                                                 1 - São Bernardo do Campo</t>
  </si>
  <si>
    <t>Tecidos Acrobáticos de 12m</t>
  </si>
  <si>
    <t xml:space="preserve">3 - Sapopemba </t>
  </si>
  <si>
    <t>Trapézio</t>
  </si>
  <si>
    <t xml:space="preserve">2 - Vila Curuçá                                                    5  - Sapopemba                                                 1 - São Bernardo do Campo </t>
  </si>
  <si>
    <t>Trapézio Fixo Simples 4m</t>
  </si>
  <si>
    <t>Breu em pó</t>
  </si>
  <si>
    <t>5 - Vila Curuçá                                                      1 - Cidade Tiradentes                                      1 - São Bernardo do Campo</t>
  </si>
  <si>
    <t xml:space="preserve">Carbonato de Magnésio </t>
  </si>
  <si>
    <t xml:space="preserve">Joelheira Adulto </t>
  </si>
  <si>
    <t xml:space="preserve">6 - Vila Curuçá                                                          2 - Itaim Paulista </t>
  </si>
  <si>
    <t>Rolo Velcro 25mm x 25m</t>
  </si>
  <si>
    <t xml:space="preserve">4 - Cidade Tiradentes </t>
  </si>
  <si>
    <t>Obs.: para o frete considerar as quantidades acima apresentadas e os endereços informados no item 2 da minuta do Edital.</t>
  </si>
  <si>
    <t>Forma de pagamento:   Boleto (  )      Depósito (  )</t>
  </si>
  <si>
    <t>Em caso de depósito, informar os dados bacários, conforme o item 06 (seis) do escopo do edital.</t>
  </si>
  <si>
    <t>Banco:</t>
  </si>
  <si>
    <t>Agência:</t>
  </si>
  <si>
    <t>Conta corrente:</t>
  </si>
  <si>
    <t>Assinatura do responsável legal da empresa: ______________________________________.</t>
  </si>
  <si>
    <t>ACESSÓRIOS</t>
  </si>
  <si>
    <t>Fita de Hockey (Hockey Tape) Rolo de 20m</t>
  </si>
  <si>
    <t>EDITAL 17/24 - Anexo I - Proposta Comercial I - Fornecimento de Equipamentos</t>
  </si>
  <si>
    <t>Valor unitário
em R$</t>
  </si>
  <si>
    <r>
      <t xml:space="preserve">Período de garantia
</t>
    </r>
    <r>
      <rPr>
        <b/>
        <sz val="11"/>
        <color theme="1"/>
        <rFont val="Calibri"/>
        <family val="2"/>
        <scheme val="minor"/>
      </rPr>
      <t>(em meses)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</si>
</sst>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41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name val="Calibri"/>
      <family val="2"/>
    </font>
    <font>
      <b/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1"/>
      <color rgb="FF212529"/>
      <name val="Calibri"/>
      <family val="2"/>
    </font>
    <font>
      <b/>
      <sz val="12"/>
      <color rgb="FF212529"/>
      <name val="Calibri"/>
      <family val="2"/>
    </font>
    <font>
      <b/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  <font>
      <i/>
      <sz val="12"/>
      <color rgb="FF000000"/>
      <name val="Calibri"/>
      <family val="2"/>
      <scheme val="minor"/>
    </font>
    <font>
      <i/>
      <sz val="12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rgb="FF212529"/>
      <name val="Calibri"/>
      <family val="2"/>
      <scheme val="minor"/>
    </font>
    <font>
      <b/>
      <sz val="12"/>
      <color rgb="FF212529"/>
      <name val="Calibri"/>
      <family val="2"/>
      <scheme val="minor"/>
    </font>
    <font>
      <sz val="11"/>
      <color theme="4" tint="-0.249977111117893"/>
      <name val="Calibri"/>
      <family val="2"/>
    </font>
    <font>
      <sz val="11"/>
      <color rgb="FFFF66FF"/>
      <name val="Calibri"/>
      <family val="2"/>
      <scheme val="minor"/>
    </font>
    <font>
      <sz val="11"/>
      <color rgb="FFFF66FF"/>
      <name val="Calibri"/>
      <family val="2"/>
    </font>
    <font>
      <sz val="11"/>
      <color theme="5" tint="-0.249977111117893"/>
      <name val="Calibri"/>
      <family val="2"/>
    </font>
    <font>
      <sz val="11"/>
      <color rgb="FF7030A0"/>
      <name val="Calibri"/>
      <family val="2"/>
    </font>
    <font>
      <sz val="11"/>
      <color theme="9" tint="-0.249977111117893"/>
      <name val="Calibri"/>
      <family val="2"/>
    </font>
    <font>
      <sz val="11"/>
      <color theme="7"/>
      <name val="Calibri"/>
      <family val="2"/>
    </font>
    <font>
      <sz val="11"/>
      <color rgb="FFFFC000"/>
      <name val="Calibri"/>
      <family val="2"/>
    </font>
    <font>
      <sz val="11"/>
      <color theme="5" tint="-0.249977111117893"/>
      <name val="Calibri"/>
      <family val="2"/>
    </font>
    <font>
      <sz val="11"/>
      <color rgb="FFFF66FF"/>
      <name val="Calibri"/>
      <family val="2"/>
    </font>
    <font>
      <sz val="11"/>
      <name val="Calibri"/>
      <family val="2"/>
    </font>
    <font>
      <sz val="11"/>
      <color theme="9" tint="-0.249977111117893"/>
      <name val="Calibri"/>
      <family val="2"/>
    </font>
    <font>
      <sz val="11"/>
      <color rgb="FF2F75B5"/>
      <name val="Calibri"/>
      <family val="2"/>
    </font>
    <font>
      <sz val="11"/>
      <color rgb="FF7030A0"/>
      <name val="Calibri"/>
      <family val="2"/>
    </font>
    <font>
      <sz val="11"/>
      <color rgb="FF548235"/>
      <name val="Calibri"/>
      <family val="2"/>
    </font>
    <font>
      <sz val="11"/>
      <color theme="1"/>
      <name val="Calibri"/>
      <family val="2"/>
    </font>
    <font>
      <sz val="11"/>
      <color theme="1"/>
      <name val="Calibri"/>
      <family val="2"/>
    </font>
    <font>
      <b/>
      <u/>
      <sz val="15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4" tint="0.59999389629810485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6">
    <xf numFmtId="0" fontId="0" fillId="0" borderId="0" xfId="0"/>
    <xf numFmtId="0" fontId="4" fillId="0" borderId="3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0" fillId="0" borderId="3" xfId="0" applyBorder="1" applyAlignment="1">
      <alignment wrapText="1"/>
    </xf>
    <xf numFmtId="0" fontId="0" fillId="0" borderId="3" xfId="0" applyBorder="1"/>
    <xf numFmtId="0" fontId="2" fillId="0" borderId="3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3" xfId="0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vertical="center"/>
    </xf>
    <xf numFmtId="0" fontId="1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top" wrapText="1"/>
    </xf>
    <xf numFmtId="0" fontId="1" fillId="0" borderId="3" xfId="0" applyFont="1" applyBorder="1" applyAlignment="1">
      <alignment horizontal="left" vertical="center"/>
    </xf>
    <xf numFmtId="0" fontId="0" fillId="0" borderId="0" xfId="0" applyAlignment="1">
      <alignment horizontal="left"/>
    </xf>
    <xf numFmtId="0" fontId="4" fillId="0" borderId="3" xfId="0" applyFont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10" fillId="5" borderId="3" xfId="0" applyFont="1" applyFill="1" applyBorder="1" applyAlignment="1">
      <alignment horizontal="center" vertical="center" wrapText="1"/>
    </xf>
    <xf numFmtId="0" fontId="10" fillId="6" borderId="3" xfId="0" applyFont="1" applyFill="1" applyBorder="1" applyAlignment="1">
      <alignment horizontal="center" vertical="center"/>
    </xf>
    <xf numFmtId="0" fontId="10" fillId="6" borderId="3" xfId="0" applyFont="1" applyFill="1" applyBorder="1" applyAlignment="1">
      <alignment horizontal="center" vertical="center" wrapText="1"/>
    </xf>
    <xf numFmtId="0" fontId="11" fillId="0" borderId="7" xfId="0" applyFont="1" applyBorder="1" applyAlignment="1">
      <alignment wrapText="1"/>
    </xf>
    <xf numFmtId="44" fontId="0" fillId="0" borderId="3" xfId="0" applyNumberFormat="1" applyBorder="1"/>
    <xf numFmtId="44" fontId="0" fillId="0" borderId="6" xfId="0" applyNumberFormat="1" applyBorder="1"/>
    <xf numFmtId="0" fontId="0" fillId="4" borderId="3" xfId="0" applyFill="1" applyBorder="1" applyAlignment="1">
      <alignment horizontal="center"/>
    </xf>
    <xf numFmtId="0" fontId="0" fillId="6" borderId="3" xfId="0" applyFill="1" applyBorder="1" applyAlignment="1">
      <alignment horizontal="center"/>
    </xf>
    <xf numFmtId="0" fontId="4" fillId="0" borderId="9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0" fillId="0" borderId="8" xfId="0" applyBorder="1" applyAlignment="1">
      <alignment wrapText="1"/>
    </xf>
    <xf numFmtId="0" fontId="2" fillId="0" borderId="8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8" xfId="0" applyBorder="1"/>
    <xf numFmtId="0" fontId="0" fillId="0" borderId="11" xfId="0" applyBorder="1" applyAlignment="1">
      <alignment wrapText="1"/>
    </xf>
    <xf numFmtId="0" fontId="2" fillId="0" borderId="11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11" xfId="0" applyBorder="1"/>
    <xf numFmtId="0" fontId="0" fillId="0" borderId="10" xfId="0" applyBorder="1"/>
    <xf numFmtId="0" fontId="0" fillId="4" borderId="3" xfId="0" applyFill="1" applyBorder="1" applyAlignment="1">
      <alignment horizontal="center" vertical="center"/>
    </xf>
    <xf numFmtId="0" fontId="12" fillId="0" borderId="3" xfId="0" applyFont="1" applyBorder="1"/>
    <xf numFmtId="0" fontId="12" fillId="0" borderId="7" xfId="0" applyFont="1" applyBorder="1" applyAlignment="1">
      <alignment wrapText="1"/>
    </xf>
    <xf numFmtId="0" fontId="15" fillId="0" borderId="3" xfId="0" applyFont="1" applyBorder="1" applyAlignment="1">
      <alignment horizontal="center" vertical="center" wrapText="1"/>
    </xf>
    <xf numFmtId="2" fontId="0" fillId="0" borderId="3" xfId="0" applyNumberFormat="1" applyBorder="1" applyAlignment="1">
      <alignment vertical="center"/>
    </xf>
    <xf numFmtId="2" fontId="0" fillId="0" borderId="19" xfId="0" applyNumberFormat="1" applyBorder="1" applyAlignment="1">
      <alignment vertical="center"/>
    </xf>
    <xf numFmtId="0" fontId="7" fillId="0" borderId="0" xfId="0" applyFont="1"/>
    <xf numFmtId="0" fontId="18" fillId="0" borderId="0" xfId="0" applyFont="1"/>
    <xf numFmtId="0" fontId="14" fillId="0" borderId="0" xfId="0" applyFont="1"/>
    <xf numFmtId="0" fontId="1" fillId="0" borderId="0" xfId="0" applyFont="1" applyAlignment="1">
      <alignment horizontal="center" vertical="center" wrapText="1"/>
    </xf>
    <xf numFmtId="0" fontId="1" fillId="0" borderId="0" xfId="0" applyFont="1"/>
    <xf numFmtId="0" fontId="20" fillId="0" borderId="0" xfId="0" applyFont="1"/>
    <xf numFmtId="0" fontId="17" fillId="7" borderId="3" xfId="0" applyFont="1" applyFill="1" applyBorder="1" applyAlignment="1">
      <alignment horizontal="left" vertical="center" wrapText="1"/>
    </xf>
    <xf numFmtId="0" fontId="15" fillId="0" borderId="11" xfId="0" applyFont="1" applyBorder="1" applyAlignment="1">
      <alignment horizontal="center" vertical="center" wrapText="1"/>
    </xf>
    <xf numFmtId="2" fontId="0" fillId="0" borderId="11" xfId="0" applyNumberFormat="1" applyBorder="1" applyAlignment="1">
      <alignment vertical="center"/>
    </xf>
    <xf numFmtId="0" fontId="11" fillId="0" borderId="3" xfId="0" applyFont="1" applyBorder="1"/>
    <xf numFmtId="0" fontId="11" fillId="0" borderId="3" xfId="0" applyFont="1" applyBorder="1" applyAlignment="1">
      <alignment wrapText="1"/>
    </xf>
    <xf numFmtId="0" fontId="11" fillId="4" borderId="3" xfId="0" applyFont="1" applyFill="1" applyBorder="1"/>
    <xf numFmtId="0" fontId="11" fillId="0" borderId="0" xfId="0" applyFont="1"/>
    <xf numFmtId="0" fontId="11" fillId="0" borderId="3" xfId="0" applyFont="1" applyBorder="1" applyAlignment="1">
      <alignment vertical="center"/>
    </xf>
    <xf numFmtId="0" fontId="1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19" fillId="0" borderId="0" xfId="0" applyFont="1" applyAlignment="1">
      <alignment horizontal="left"/>
    </xf>
    <xf numFmtId="0" fontId="17" fillId="7" borderId="11" xfId="0" applyFont="1" applyFill="1" applyBorder="1" applyAlignment="1">
      <alignment horizontal="center" vertical="center" wrapText="1"/>
    </xf>
    <xf numFmtId="0" fontId="17" fillId="7" borderId="11" xfId="0" applyFont="1" applyFill="1" applyBorder="1" applyAlignment="1">
      <alignment horizontal="left" vertical="center" wrapText="1"/>
    </xf>
    <xf numFmtId="0" fontId="1" fillId="0" borderId="28" xfId="0" applyFont="1" applyBorder="1" applyAlignment="1">
      <alignment horizontal="center" vertical="center" wrapText="1"/>
    </xf>
    <xf numFmtId="0" fontId="16" fillId="7" borderId="3" xfId="0" applyFont="1" applyFill="1" applyBorder="1" applyAlignment="1">
      <alignment horizontal="center" vertical="center"/>
    </xf>
    <xf numFmtId="0" fontId="11" fillId="0" borderId="18" xfId="0" applyFont="1" applyBorder="1"/>
    <xf numFmtId="0" fontId="11" fillId="0" borderId="19" xfId="0" applyFont="1" applyBorder="1"/>
    <xf numFmtId="2" fontId="6" fillId="0" borderId="23" xfId="0" applyNumberFormat="1" applyFont="1" applyBorder="1" applyAlignment="1">
      <alignment vertical="center"/>
    </xf>
    <xf numFmtId="0" fontId="23" fillId="7" borderId="3" xfId="0" applyFont="1" applyFill="1" applyBorder="1" applyAlignment="1">
      <alignment horizontal="left" vertical="center" wrapText="1"/>
    </xf>
    <xf numFmtId="0" fontId="24" fillId="0" borderId="3" xfId="0" applyFont="1" applyBorder="1"/>
    <xf numFmtId="0" fontId="25" fillId="7" borderId="3" xfId="0" applyFont="1" applyFill="1" applyBorder="1" applyAlignment="1">
      <alignment horizontal="left" vertical="center" wrapText="1"/>
    </xf>
    <xf numFmtId="0" fontId="27" fillId="7" borderId="3" xfId="0" applyFont="1" applyFill="1" applyBorder="1" applyAlignment="1">
      <alignment horizontal="left" vertical="center" wrapText="1"/>
    </xf>
    <xf numFmtId="0" fontId="28" fillId="7" borderId="3" xfId="0" applyFont="1" applyFill="1" applyBorder="1" applyAlignment="1">
      <alignment horizontal="left" vertical="center" wrapText="1"/>
    </xf>
    <xf numFmtId="0" fontId="26" fillId="7" borderId="3" xfId="0" applyFont="1" applyFill="1" applyBorder="1" applyAlignment="1">
      <alignment horizontal="left" vertical="center" wrapText="1"/>
    </xf>
    <xf numFmtId="0" fontId="29" fillId="7" borderId="3" xfId="0" applyFont="1" applyFill="1" applyBorder="1" applyAlignment="1">
      <alignment horizontal="left" vertical="center" wrapText="1"/>
    </xf>
    <xf numFmtId="0" fontId="30" fillId="7" borderId="3" xfId="0" applyFont="1" applyFill="1" applyBorder="1" applyAlignment="1">
      <alignment horizontal="left" vertical="center" wrapText="1"/>
    </xf>
    <xf numFmtId="0" fontId="31" fillId="7" borderId="3" xfId="0" applyFont="1" applyFill="1" applyBorder="1" applyAlignment="1">
      <alignment horizontal="left" vertical="center" wrapText="1"/>
    </xf>
    <xf numFmtId="0" fontId="33" fillId="7" borderId="3" xfId="0" applyFont="1" applyFill="1" applyBorder="1" applyAlignment="1">
      <alignment horizontal="left" vertical="center" wrapText="1"/>
    </xf>
    <xf numFmtId="0" fontId="34" fillId="7" borderId="3" xfId="0" applyFont="1" applyFill="1" applyBorder="1" applyAlignment="1">
      <alignment horizontal="left" vertical="center" wrapText="1"/>
    </xf>
    <xf numFmtId="0" fontId="32" fillId="7" borderId="3" xfId="0" applyFont="1" applyFill="1" applyBorder="1" applyAlignment="1">
      <alignment horizontal="left" vertical="center" wrapText="1"/>
    </xf>
    <xf numFmtId="0" fontId="35" fillId="0" borderId="0" xfId="0" applyFont="1"/>
    <xf numFmtId="0" fontId="37" fillId="0" borderId="0" xfId="0" applyFont="1"/>
    <xf numFmtId="0" fontId="27" fillId="7" borderId="11" xfId="0" applyFont="1" applyFill="1" applyBorder="1" applyAlignment="1">
      <alignment horizontal="left" vertical="center" wrapText="1"/>
    </xf>
    <xf numFmtId="0" fontId="33" fillId="7" borderId="11" xfId="0" applyFont="1" applyFill="1" applyBorder="1" applyAlignment="1">
      <alignment horizontal="left" vertical="center" wrapText="1"/>
    </xf>
    <xf numFmtId="0" fontId="23" fillId="7" borderId="11" xfId="0" applyFont="1" applyFill="1" applyBorder="1" applyAlignment="1">
      <alignment horizontal="left" vertical="center" wrapText="1"/>
    </xf>
    <xf numFmtId="0" fontId="25" fillId="7" borderId="11" xfId="0" applyFont="1" applyFill="1" applyBorder="1" applyAlignment="1">
      <alignment horizontal="left" vertical="center" wrapText="1"/>
    </xf>
    <xf numFmtId="0" fontId="16" fillId="7" borderId="3" xfId="0" applyFont="1" applyFill="1" applyBorder="1" applyAlignment="1">
      <alignment horizontal="left" vertical="center" wrapText="1"/>
    </xf>
    <xf numFmtId="0" fontId="38" fillId="7" borderId="3" xfId="0" applyFont="1" applyFill="1" applyBorder="1" applyAlignment="1">
      <alignment horizontal="left" vertical="center" wrapText="1"/>
    </xf>
    <xf numFmtId="0" fontId="16" fillId="7" borderId="4" xfId="0" applyFont="1" applyFill="1" applyBorder="1" applyAlignment="1">
      <alignment horizontal="left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6" fillId="7" borderId="32" xfId="0" applyFont="1" applyFill="1" applyBorder="1" applyAlignment="1">
      <alignment horizontal="center" vertical="center"/>
    </xf>
    <xf numFmtId="0" fontId="36" fillId="0" borderId="32" xfId="0" applyFont="1" applyBorder="1"/>
    <xf numFmtId="2" fontId="0" fillId="0" borderId="29" xfId="0" applyNumberFormat="1" applyBorder="1" applyAlignment="1">
      <alignment vertical="center"/>
    </xf>
    <xf numFmtId="0" fontId="15" fillId="7" borderId="3" xfId="0" applyFont="1" applyFill="1" applyBorder="1" applyAlignment="1">
      <alignment horizontal="left" vertical="center" wrapText="1"/>
    </xf>
    <xf numFmtId="0" fontId="8" fillId="2" borderId="15" xfId="0" applyFont="1" applyFill="1" applyBorder="1" applyAlignment="1">
      <alignment horizontal="right" vertical="center" wrapText="1"/>
    </xf>
    <xf numFmtId="0" fontId="8" fillId="2" borderId="16" xfId="0" applyFont="1" applyFill="1" applyBorder="1" applyAlignment="1">
      <alignment horizontal="right" vertical="center" wrapText="1"/>
    </xf>
    <xf numFmtId="0" fontId="8" fillId="2" borderId="17" xfId="0" applyFont="1" applyFill="1" applyBorder="1" applyAlignment="1">
      <alignment horizontal="right" vertical="center" wrapText="1"/>
    </xf>
    <xf numFmtId="0" fontId="9" fillId="2" borderId="4" xfId="0" applyFont="1" applyFill="1" applyBorder="1" applyAlignment="1">
      <alignment horizontal="right" vertical="center" wrapText="1"/>
    </xf>
    <xf numFmtId="0" fontId="9" fillId="2" borderId="5" xfId="0" applyFont="1" applyFill="1" applyBorder="1" applyAlignment="1">
      <alignment horizontal="right" vertical="center" wrapText="1"/>
    </xf>
    <xf numFmtId="0" fontId="9" fillId="2" borderId="6" xfId="0" applyFont="1" applyFill="1" applyBorder="1" applyAlignment="1">
      <alignment horizontal="right" vertical="center" wrapText="1"/>
    </xf>
    <xf numFmtId="0" fontId="8" fillId="2" borderId="12" xfId="0" applyFont="1" applyFill="1" applyBorder="1" applyAlignment="1">
      <alignment horizontal="right" vertical="center" wrapText="1"/>
    </xf>
    <xf numFmtId="0" fontId="8" fillId="2" borderId="13" xfId="0" applyFont="1" applyFill="1" applyBorder="1" applyAlignment="1">
      <alignment horizontal="right" vertical="center" wrapText="1"/>
    </xf>
    <xf numFmtId="0" fontId="8" fillId="2" borderId="14" xfId="0" applyFont="1" applyFill="1" applyBorder="1" applyAlignment="1">
      <alignment horizontal="right" vertical="center" wrapText="1"/>
    </xf>
    <xf numFmtId="0" fontId="21" fillId="8" borderId="25" xfId="0" applyFont="1" applyFill="1" applyBorder="1" applyAlignment="1">
      <alignment horizontal="right" vertical="center" wrapText="1"/>
    </xf>
    <xf numFmtId="0" fontId="21" fillId="8" borderId="5" xfId="0" applyFont="1" applyFill="1" applyBorder="1" applyAlignment="1">
      <alignment horizontal="right" vertical="center" wrapText="1"/>
    </xf>
    <xf numFmtId="0" fontId="21" fillId="8" borderId="6" xfId="0" applyFont="1" applyFill="1" applyBorder="1" applyAlignment="1">
      <alignment horizontal="right" vertical="center" wrapText="1"/>
    </xf>
    <xf numFmtId="0" fontId="22" fillId="8" borderId="20" xfId="0" applyFont="1" applyFill="1" applyBorder="1" applyAlignment="1">
      <alignment horizontal="right" vertical="center" wrapText="1"/>
    </xf>
    <xf numFmtId="0" fontId="22" fillId="8" borderId="21" xfId="0" applyFont="1" applyFill="1" applyBorder="1" applyAlignment="1">
      <alignment horizontal="right" vertical="center" wrapText="1"/>
    </xf>
    <xf numFmtId="0" fontId="22" fillId="8" borderId="22" xfId="0" applyFont="1" applyFill="1" applyBorder="1" applyAlignment="1">
      <alignment horizontal="right" vertical="center" wrapText="1"/>
    </xf>
    <xf numFmtId="0" fontId="14" fillId="0" borderId="0" xfId="0" applyFont="1" applyAlignment="1">
      <alignment horizontal="left" vertical="center" wrapText="1"/>
    </xf>
    <xf numFmtId="0" fontId="21" fillId="8" borderId="24" xfId="0" applyFont="1" applyFill="1" applyBorder="1" applyAlignment="1">
      <alignment horizontal="right" vertical="center" wrapText="1"/>
    </xf>
    <xf numFmtId="0" fontId="21" fillId="8" borderId="26" xfId="0" applyFont="1" applyFill="1" applyBorder="1" applyAlignment="1">
      <alignment horizontal="right" vertical="center" wrapText="1"/>
    </xf>
    <xf numFmtId="0" fontId="21" fillId="8" borderId="27" xfId="0" applyFont="1" applyFill="1" applyBorder="1" applyAlignment="1">
      <alignment horizontal="right" vertical="center" wrapText="1"/>
    </xf>
    <xf numFmtId="0" fontId="1" fillId="9" borderId="4" xfId="0" applyFont="1" applyFill="1" applyBorder="1" applyAlignment="1">
      <alignment horizontal="left" vertical="center" wrapText="1"/>
    </xf>
    <xf numFmtId="0" fontId="1" fillId="9" borderId="5" xfId="0" applyFont="1" applyFill="1" applyBorder="1" applyAlignment="1">
      <alignment horizontal="left" vertical="center" wrapText="1"/>
    </xf>
    <xf numFmtId="0" fontId="1" fillId="9" borderId="6" xfId="0" applyFont="1" applyFill="1" applyBorder="1" applyAlignment="1">
      <alignment horizontal="left" vertical="center" wrapText="1"/>
    </xf>
    <xf numFmtId="0" fontId="40" fillId="0" borderId="1" xfId="0" applyFont="1" applyBorder="1" applyAlignment="1">
      <alignment horizontal="center" vertical="center" wrapText="1"/>
    </xf>
    <xf numFmtId="0" fontId="40" fillId="0" borderId="2" xfId="0" applyFont="1" applyBorder="1" applyAlignment="1">
      <alignment horizontal="center" vertical="center" wrapText="1"/>
    </xf>
    <xf numFmtId="0" fontId="39" fillId="0" borderId="0" xfId="0" applyFont="1" applyAlignment="1">
      <alignment vertical="center"/>
    </xf>
    <xf numFmtId="0" fontId="39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66FF"/>
      <color rgb="FFFFCCFF"/>
      <color rgb="FFFF9999"/>
      <color rgb="FFFF7C80"/>
      <color rgb="FFFF8989"/>
      <color rgb="FFC6E0B4"/>
      <color rgb="FFFF8585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3"/>
  <sheetViews>
    <sheetView zoomScale="60" zoomScaleNormal="60" workbookViewId="0">
      <pane xSplit="2" topLeftCell="D1" activePane="topRight" state="frozen"/>
      <selection pane="topRight" activeCell="I13" sqref="I13"/>
    </sheetView>
  </sheetViews>
  <sheetFormatPr defaultRowHeight="15" x14ac:dyDescent="0.25"/>
  <cols>
    <col min="1" max="1" width="13.42578125" customWidth="1"/>
    <col min="2" max="2" width="121.5703125" style="15" bestFit="1" customWidth="1"/>
    <col min="3" max="3" width="17.5703125" customWidth="1"/>
    <col min="4" max="4" width="19.140625" customWidth="1"/>
    <col min="5" max="8" width="12.5703125" bestFit="1" customWidth="1"/>
    <col min="9" max="9" width="14.5703125" bestFit="1" customWidth="1"/>
    <col min="10" max="10" width="14.5703125" customWidth="1"/>
    <col min="11" max="11" width="14.85546875" bestFit="1" customWidth="1"/>
    <col min="12" max="12" width="22" customWidth="1"/>
    <col min="13" max="13" width="20.28515625" customWidth="1"/>
    <col min="14" max="17" width="22" customWidth="1"/>
    <col min="18" max="18" width="21.7109375" customWidth="1"/>
    <col min="19" max="19" width="22" customWidth="1"/>
    <col min="20" max="20" width="19.42578125" customWidth="1"/>
  </cols>
  <sheetData>
    <row r="1" spans="1:20" ht="75.75" customHeight="1" x14ac:dyDescent="0.25">
      <c r="A1" s="10" t="s">
        <v>0</v>
      </c>
      <c r="B1" s="14" t="s">
        <v>1</v>
      </c>
      <c r="C1" s="8" t="s">
        <v>2</v>
      </c>
      <c r="D1" s="8" t="s">
        <v>3</v>
      </c>
      <c r="E1" s="17" t="s">
        <v>4</v>
      </c>
      <c r="F1" s="18" t="s">
        <v>5</v>
      </c>
      <c r="G1" s="19" t="s">
        <v>6</v>
      </c>
      <c r="H1" s="19" t="s">
        <v>7</v>
      </c>
      <c r="I1" s="19" t="s">
        <v>8</v>
      </c>
      <c r="J1" s="19" t="s">
        <v>9</v>
      </c>
      <c r="K1" s="19" t="s">
        <v>10</v>
      </c>
      <c r="L1" s="23" t="s">
        <v>11</v>
      </c>
      <c r="M1" s="23" t="s">
        <v>12</v>
      </c>
      <c r="N1" s="23" t="s">
        <v>13</v>
      </c>
      <c r="O1" s="24" t="s">
        <v>14</v>
      </c>
      <c r="P1" s="25" t="s">
        <v>15</v>
      </c>
      <c r="Q1" s="25" t="s">
        <v>16</v>
      </c>
      <c r="R1" s="24" t="s">
        <v>17</v>
      </c>
      <c r="S1" s="9" t="s">
        <v>18</v>
      </c>
      <c r="T1" s="9" t="s">
        <v>19</v>
      </c>
    </row>
    <row r="2" spans="1:20" ht="30" customHeight="1" x14ac:dyDescent="0.25">
      <c r="A2" s="10"/>
      <c r="B2" s="14"/>
      <c r="C2" s="8"/>
      <c r="D2" s="8"/>
      <c r="E2" s="17" t="s">
        <v>20</v>
      </c>
      <c r="F2" s="17" t="s">
        <v>20</v>
      </c>
      <c r="G2" s="17" t="s">
        <v>20</v>
      </c>
      <c r="H2" s="17" t="s">
        <v>20</v>
      </c>
      <c r="I2" s="17" t="s">
        <v>20</v>
      </c>
      <c r="J2" s="17" t="s">
        <v>20</v>
      </c>
      <c r="K2" s="17" t="s">
        <v>20</v>
      </c>
      <c r="L2" s="23" t="s">
        <v>21</v>
      </c>
      <c r="M2" s="23" t="s">
        <v>21</v>
      </c>
      <c r="N2" s="23" t="s">
        <v>21</v>
      </c>
      <c r="O2" s="25" t="s">
        <v>22</v>
      </c>
      <c r="P2" s="25" t="s">
        <v>22</v>
      </c>
      <c r="Q2" s="25" t="s">
        <v>22</v>
      </c>
      <c r="R2" s="25" t="s">
        <v>22</v>
      </c>
      <c r="S2" s="9"/>
      <c r="T2" s="9"/>
    </row>
    <row r="3" spans="1:20" ht="15.75" x14ac:dyDescent="0.25">
      <c r="A3" s="11">
        <v>1</v>
      </c>
      <c r="B3" s="57" t="s">
        <v>23</v>
      </c>
      <c r="C3" s="16">
        <f t="shared" ref="C3:C17" si="0">SUM(E3:R3)</f>
        <v>26</v>
      </c>
      <c r="D3" s="2"/>
      <c r="E3" s="5">
        <v>0</v>
      </c>
      <c r="F3" s="7"/>
      <c r="G3" s="7">
        <v>8</v>
      </c>
      <c r="H3" s="7">
        <v>8</v>
      </c>
      <c r="I3" s="7">
        <v>8</v>
      </c>
      <c r="J3" s="7">
        <v>2</v>
      </c>
      <c r="K3" s="7"/>
      <c r="L3" s="20"/>
      <c r="M3" s="20"/>
      <c r="N3" s="20"/>
      <c r="O3" s="20"/>
      <c r="P3" s="20"/>
      <c r="Q3" s="20"/>
      <c r="R3" s="20"/>
      <c r="S3" s="28">
        <v>1825.55</v>
      </c>
      <c r="T3" s="27">
        <f t="shared" ref="T3:T18" si="1">SUM(S3*C3)</f>
        <v>47464.299999999996</v>
      </c>
    </row>
    <row r="4" spans="1:20" ht="15.75" x14ac:dyDescent="0.25">
      <c r="A4" s="11">
        <v>2</v>
      </c>
      <c r="B4" s="57" t="s">
        <v>24</v>
      </c>
      <c r="C4" s="16">
        <f t="shared" si="0"/>
        <v>0</v>
      </c>
      <c r="D4" s="2"/>
      <c r="E4" s="5"/>
      <c r="F4" s="7"/>
      <c r="G4" s="7"/>
      <c r="H4" s="7"/>
      <c r="I4" s="7"/>
      <c r="J4" s="7"/>
      <c r="K4" s="7"/>
      <c r="L4" s="20"/>
      <c r="M4" s="20"/>
      <c r="N4" s="20"/>
      <c r="O4" s="20"/>
      <c r="P4" s="20"/>
      <c r="Q4" s="20"/>
      <c r="R4" s="20"/>
      <c r="S4" s="28">
        <v>2096.9</v>
      </c>
      <c r="T4" s="27">
        <f t="shared" si="1"/>
        <v>0</v>
      </c>
    </row>
    <row r="5" spans="1:20" ht="15.75" x14ac:dyDescent="0.25">
      <c r="A5" s="11">
        <v>3</v>
      </c>
      <c r="B5" s="43" t="s">
        <v>25</v>
      </c>
      <c r="C5" s="16">
        <f t="shared" si="0"/>
        <v>4</v>
      </c>
      <c r="D5" s="2"/>
      <c r="E5" s="5"/>
      <c r="F5" s="7"/>
      <c r="G5" s="7">
        <v>4</v>
      </c>
      <c r="H5" s="7"/>
      <c r="I5" s="7"/>
      <c r="J5" s="7"/>
      <c r="K5" s="7"/>
      <c r="L5" s="20"/>
      <c r="M5" s="20"/>
      <c r="N5" s="20"/>
      <c r="O5" s="20"/>
      <c r="P5" s="20"/>
      <c r="Q5" s="20"/>
      <c r="R5" s="20"/>
      <c r="S5" s="28">
        <v>5510.6</v>
      </c>
      <c r="T5" s="27">
        <f t="shared" si="1"/>
        <v>22042.400000000001</v>
      </c>
    </row>
    <row r="6" spans="1:20" ht="15.75" x14ac:dyDescent="0.25">
      <c r="A6" s="11">
        <v>4</v>
      </c>
      <c r="B6" s="58" t="s">
        <v>26</v>
      </c>
      <c r="C6" s="16">
        <f t="shared" si="0"/>
        <v>57</v>
      </c>
      <c r="D6" s="2"/>
      <c r="E6" s="5">
        <v>1</v>
      </c>
      <c r="F6" s="7">
        <v>2</v>
      </c>
      <c r="G6" s="7">
        <v>16</v>
      </c>
      <c r="H6" s="7">
        <v>17</v>
      </c>
      <c r="I6" s="7">
        <v>17</v>
      </c>
      <c r="J6" s="7">
        <v>4</v>
      </c>
      <c r="K6" s="7"/>
      <c r="L6" s="20"/>
      <c r="M6" s="29">
        <v>0</v>
      </c>
      <c r="N6" s="20"/>
      <c r="O6" s="29" t="s">
        <v>27</v>
      </c>
      <c r="P6" s="20"/>
      <c r="Q6" s="20"/>
      <c r="R6" s="20"/>
      <c r="S6" s="28">
        <v>541.44000000000005</v>
      </c>
      <c r="T6" s="27">
        <f t="shared" si="1"/>
        <v>30862.080000000002</v>
      </c>
    </row>
    <row r="7" spans="1:20" ht="15.75" x14ac:dyDescent="0.25">
      <c r="A7" s="11">
        <v>5</v>
      </c>
      <c r="B7" s="4" t="s">
        <v>28</v>
      </c>
      <c r="C7" s="16">
        <f t="shared" si="0"/>
        <v>4</v>
      </c>
      <c r="D7" s="2"/>
      <c r="E7" s="7"/>
      <c r="F7" s="7"/>
      <c r="G7" s="7">
        <v>2</v>
      </c>
      <c r="H7" s="7"/>
      <c r="I7" s="7"/>
      <c r="J7" s="7"/>
      <c r="K7" s="7"/>
      <c r="L7" s="20"/>
      <c r="M7" s="29">
        <v>2</v>
      </c>
      <c r="N7" s="20"/>
      <c r="O7" s="20"/>
      <c r="P7" s="20"/>
      <c r="Q7" s="20"/>
      <c r="R7" s="20"/>
      <c r="S7" s="28"/>
      <c r="T7" s="27">
        <f t="shared" si="1"/>
        <v>0</v>
      </c>
    </row>
    <row r="8" spans="1:20" ht="15.75" x14ac:dyDescent="0.25">
      <c r="A8" s="11">
        <v>6</v>
      </c>
      <c r="B8" s="57" t="s">
        <v>29</v>
      </c>
      <c r="C8" s="16">
        <f t="shared" si="0"/>
        <v>2</v>
      </c>
      <c r="D8" s="1"/>
      <c r="E8" s="5"/>
      <c r="F8" s="7"/>
      <c r="G8" s="7">
        <v>2</v>
      </c>
      <c r="H8" s="7"/>
      <c r="I8" s="7"/>
      <c r="J8" s="7"/>
      <c r="K8" s="7"/>
      <c r="L8" s="20"/>
      <c r="M8" s="20"/>
      <c r="N8" s="20"/>
      <c r="O8" s="20"/>
      <c r="P8" s="20"/>
      <c r="Q8" s="20"/>
      <c r="R8" s="20"/>
      <c r="S8" s="28">
        <v>2873.44</v>
      </c>
      <c r="T8" s="27">
        <f t="shared" si="1"/>
        <v>5746.88</v>
      </c>
    </row>
    <row r="9" spans="1:20" ht="15.75" x14ac:dyDescent="0.25">
      <c r="A9" s="11">
        <v>7</v>
      </c>
      <c r="B9" s="59" t="s">
        <v>30</v>
      </c>
      <c r="C9" s="16">
        <f t="shared" si="0"/>
        <v>8</v>
      </c>
      <c r="D9" s="3"/>
      <c r="E9" s="21"/>
      <c r="F9" s="7"/>
      <c r="G9" s="7"/>
      <c r="H9" s="7"/>
      <c r="I9" s="7">
        <v>3</v>
      </c>
      <c r="J9" s="7">
        <v>3</v>
      </c>
      <c r="K9" s="42">
        <v>2</v>
      </c>
      <c r="L9" s="20"/>
      <c r="M9" s="20"/>
      <c r="N9" s="20"/>
      <c r="O9" s="20"/>
      <c r="P9" s="20"/>
      <c r="Q9" s="20"/>
      <c r="R9" s="20"/>
      <c r="S9" s="28">
        <v>5865.63</v>
      </c>
      <c r="T9" s="27">
        <f t="shared" si="1"/>
        <v>46925.04</v>
      </c>
    </row>
    <row r="10" spans="1:20" ht="15.75" x14ac:dyDescent="0.25">
      <c r="A10" s="11">
        <v>8</v>
      </c>
      <c r="B10" s="60" t="s">
        <v>31</v>
      </c>
      <c r="C10" s="16">
        <f t="shared" si="0"/>
        <v>12</v>
      </c>
      <c r="D10" s="3"/>
      <c r="E10" s="5">
        <v>1</v>
      </c>
      <c r="F10" s="7">
        <v>2</v>
      </c>
      <c r="G10" s="7">
        <v>2</v>
      </c>
      <c r="H10" s="7">
        <v>3</v>
      </c>
      <c r="I10" s="7"/>
      <c r="J10" s="7">
        <v>0</v>
      </c>
      <c r="K10" s="7">
        <v>2</v>
      </c>
      <c r="L10" s="20"/>
      <c r="M10" s="20"/>
      <c r="N10" s="20">
        <v>2</v>
      </c>
      <c r="O10" s="20"/>
      <c r="P10" s="20"/>
      <c r="Q10" s="20"/>
      <c r="R10" s="20"/>
      <c r="S10" s="28">
        <v>5162.7</v>
      </c>
      <c r="T10" s="27">
        <f t="shared" si="1"/>
        <v>61952.399999999994</v>
      </c>
    </row>
    <row r="11" spans="1:20" ht="15.75" x14ac:dyDescent="0.25">
      <c r="A11" s="11">
        <v>9</v>
      </c>
      <c r="B11" s="4" t="s">
        <v>32</v>
      </c>
      <c r="C11" s="16">
        <f t="shared" si="0"/>
        <v>6</v>
      </c>
      <c r="D11" s="3"/>
      <c r="E11" s="5"/>
      <c r="F11" s="7"/>
      <c r="G11" s="7"/>
      <c r="H11" s="7"/>
      <c r="I11" s="7"/>
      <c r="J11" s="7"/>
      <c r="K11" s="7"/>
      <c r="L11" s="20"/>
      <c r="M11" s="29">
        <v>6</v>
      </c>
      <c r="N11" s="20"/>
      <c r="O11" s="20"/>
      <c r="P11" s="20"/>
      <c r="Q11" s="20"/>
      <c r="R11" s="20"/>
      <c r="S11" s="28"/>
      <c r="T11" s="27">
        <f t="shared" si="1"/>
        <v>0</v>
      </c>
    </row>
    <row r="12" spans="1:20" ht="15.75" x14ac:dyDescent="0.25">
      <c r="A12" s="11">
        <v>10</v>
      </c>
      <c r="B12" s="4" t="s">
        <v>33</v>
      </c>
      <c r="C12" s="16">
        <f t="shared" si="0"/>
        <v>2</v>
      </c>
      <c r="D12" s="3"/>
      <c r="E12" s="5"/>
      <c r="F12" s="7"/>
      <c r="G12" s="7"/>
      <c r="H12" s="7"/>
      <c r="I12" s="7"/>
      <c r="J12" s="7"/>
      <c r="K12" s="7"/>
      <c r="L12" s="20"/>
      <c r="M12" s="20">
        <v>2</v>
      </c>
      <c r="N12" s="20"/>
      <c r="O12" s="20"/>
      <c r="P12" s="20"/>
      <c r="Q12" s="20"/>
      <c r="R12" s="20"/>
      <c r="S12" s="28"/>
      <c r="T12" s="27">
        <f t="shared" si="1"/>
        <v>0</v>
      </c>
    </row>
    <row r="13" spans="1:20" ht="15.75" x14ac:dyDescent="0.25">
      <c r="A13" s="11">
        <v>11</v>
      </c>
      <c r="B13" s="4" t="s">
        <v>34</v>
      </c>
      <c r="C13" s="16">
        <f t="shared" si="0"/>
        <v>2</v>
      </c>
      <c r="D13" s="3"/>
      <c r="E13" s="5"/>
      <c r="F13" s="7"/>
      <c r="G13" s="7"/>
      <c r="H13" s="7"/>
      <c r="I13" s="7"/>
      <c r="J13" s="7"/>
      <c r="K13" s="7"/>
      <c r="L13" s="20"/>
      <c r="M13" s="20"/>
      <c r="N13" s="20">
        <v>2</v>
      </c>
      <c r="O13" s="20"/>
      <c r="P13" s="20"/>
      <c r="Q13" s="20"/>
      <c r="R13" s="30" t="s">
        <v>35</v>
      </c>
      <c r="S13" s="28"/>
      <c r="T13" s="27">
        <f t="shared" si="1"/>
        <v>0</v>
      </c>
    </row>
    <row r="14" spans="1:20" ht="15.75" x14ac:dyDescent="0.25">
      <c r="A14" s="11">
        <v>12</v>
      </c>
      <c r="B14" s="61" t="s">
        <v>36</v>
      </c>
      <c r="C14" s="16">
        <f t="shared" si="0"/>
        <v>0</v>
      </c>
      <c r="D14" s="3"/>
      <c r="E14" s="5"/>
      <c r="F14" s="7"/>
      <c r="G14" s="7"/>
      <c r="H14" s="7"/>
      <c r="I14" s="7"/>
      <c r="J14" s="7"/>
      <c r="K14" s="7"/>
      <c r="L14" s="20"/>
      <c r="M14" s="20"/>
      <c r="N14" s="20"/>
      <c r="O14" s="20"/>
      <c r="P14" s="30" t="s">
        <v>35</v>
      </c>
      <c r="Q14" s="20"/>
      <c r="R14" s="20"/>
      <c r="S14" s="28"/>
      <c r="T14" s="27">
        <f t="shared" si="1"/>
        <v>0</v>
      </c>
    </row>
    <row r="15" spans="1:20" ht="15.75" x14ac:dyDescent="0.25">
      <c r="A15" s="11">
        <v>13</v>
      </c>
      <c r="B15" s="57" t="s">
        <v>37</v>
      </c>
      <c r="C15" s="16">
        <f t="shared" si="0"/>
        <v>0</v>
      </c>
      <c r="D15" s="3"/>
      <c r="E15" s="5"/>
      <c r="F15" s="7"/>
      <c r="G15" s="7"/>
      <c r="H15" s="7"/>
      <c r="I15" s="7"/>
      <c r="J15" s="7"/>
      <c r="K15" s="7"/>
      <c r="L15" s="20"/>
      <c r="M15" s="20"/>
      <c r="N15" s="20"/>
      <c r="O15" s="20"/>
      <c r="P15" s="30" t="s">
        <v>35</v>
      </c>
      <c r="Q15" s="20"/>
      <c r="R15" s="20"/>
      <c r="S15" s="28"/>
      <c r="T15" s="27">
        <f t="shared" si="1"/>
        <v>0</v>
      </c>
    </row>
    <row r="16" spans="1:20" ht="15.75" x14ac:dyDescent="0.25">
      <c r="A16" s="11">
        <v>14</v>
      </c>
      <c r="B16" s="57" t="s">
        <v>38</v>
      </c>
      <c r="C16" s="16">
        <f t="shared" si="0"/>
        <v>0</v>
      </c>
      <c r="D16" s="3"/>
      <c r="E16" s="5"/>
      <c r="F16" s="7"/>
      <c r="G16" s="7"/>
      <c r="H16" s="7"/>
      <c r="I16" s="7"/>
      <c r="J16" s="7"/>
      <c r="K16" s="7"/>
      <c r="L16" s="20"/>
      <c r="M16" s="20"/>
      <c r="N16" s="20"/>
      <c r="O16" s="20"/>
      <c r="P16" s="20"/>
      <c r="Q16" s="30" t="s">
        <v>35</v>
      </c>
      <c r="R16" s="20"/>
      <c r="S16" s="28"/>
      <c r="T16" s="27">
        <f t="shared" si="1"/>
        <v>0</v>
      </c>
    </row>
    <row r="17" spans="1:20" ht="15.75" x14ac:dyDescent="0.25">
      <c r="A17" s="11">
        <v>15</v>
      </c>
      <c r="B17" s="57" t="s">
        <v>39</v>
      </c>
      <c r="C17" s="16">
        <f t="shared" si="0"/>
        <v>0</v>
      </c>
      <c r="D17" s="3"/>
      <c r="E17" s="5"/>
      <c r="F17" s="7"/>
      <c r="G17" s="7"/>
      <c r="H17" s="7"/>
      <c r="I17" s="7"/>
      <c r="J17" s="7"/>
      <c r="K17" s="7"/>
      <c r="L17" s="20"/>
      <c r="M17" s="20"/>
      <c r="N17" s="20"/>
      <c r="O17" s="20"/>
      <c r="P17" s="20"/>
      <c r="Q17" s="30" t="s">
        <v>35</v>
      </c>
      <c r="R17" s="20"/>
      <c r="S17" s="28"/>
      <c r="T17" s="27">
        <f t="shared" si="1"/>
        <v>0</v>
      </c>
    </row>
    <row r="18" spans="1:20" ht="15.75" x14ac:dyDescent="0.25">
      <c r="A18" s="11">
        <v>16</v>
      </c>
      <c r="B18" s="44" t="s">
        <v>40</v>
      </c>
      <c r="C18" s="22"/>
      <c r="D18" s="3"/>
      <c r="E18" s="5">
        <v>1</v>
      </c>
      <c r="F18" s="7">
        <v>1</v>
      </c>
      <c r="G18" s="7"/>
      <c r="H18" s="7">
        <v>1</v>
      </c>
      <c r="I18" s="7">
        <v>1</v>
      </c>
      <c r="J18" s="7"/>
      <c r="K18" s="7"/>
      <c r="L18" s="4"/>
      <c r="M18" s="4"/>
      <c r="N18" s="4"/>
      <c r="O18" s="4"/>
      <c r="P18" s="4"/>
      <c r="Q18" s="4"/>
      <c r="R18" s="4"/>
      <c r="S18" s="27"/>
      <c r="T18" s="27">
        <f t="shared" si="1"/>
        <v>0</v>
      </c>
    </row>
    <row r="19" spans="1:20" ht="15.75" x14ac:dyDescent="0.25">
      <c r="A19" s="11">
        <v>17</v>
      </c>
      <c r="B19" s="26" t="s">
        <v>41</v>
      </c>
      <c r="C19" s="31"/>
      <c r="D19" s="37"/>
      <c r="E19" s="38"/>
      <c r="F19" s="39"/>
      <c r="G19" s="39"/>
      <c r="H19" s="39"/>
      <c r="I19" s="39"/>
      <c r="J19" s="39" t="s">
        <v>42</v>
      </c>
      <c r="K19" s="39"/>
      <c r="L19" s="40"/>
      <c r="M19" s="40"/>
      <c r="N19" s="40"/>
      <c r="O19" s="40"/>
      <c r="P19" s="40"/>
      <c r="Q19" s="40"/>
      <c r="R19" s="40"/>
      <c r="S19" s="40"/>
      <c r="T19" s="40"/>
    </row>
    <row r="20" spans="1:20" ht="15.75" x14ac:dyDescent="0.25">
      <c r="A20" s="11">
        <v>18</v>
      </c>
      <c r="B20" s="60" t="s">
        <v>43</v>
      </c>
      <c r="C20" s="32"/>
      <c r="D20" s="33"/>
      <c r="E20" s="34"/>
      <c r="F20" s="35"/>
      <c r="G20" s="35"/>
      <c r="H20" s="35"/>
      <c r="I20" s="35"/>
      <c r="J20" s="35">
        <v>6</v>
      </c>
      <c r="K20" s="35"/>
      <c r="L20" s="36"/>
      <c r="M20" s="36"/>
      <c r="N20" s="36"/>
      <c r="O20" s="36"/>
      <c r="P20" s="36"/>
      <c r="Q20" s="36"/>
      <c r="R20" s="36"/>
      <c r="S20" s="36"/>
      <c r="T20" s="36"/>
    </row>
    <row r="21" spans="1:20" ht="30" customHeight="1" x14ac:dyDescent="0.25">
      <c r="B21" s="106" t="s">
        <v>44</v>
      </c>
      <c r="C21" s="107"/>
      <c r="D21" s="107"/>
      <c r="E21" s="107"/>
      <c r="F21" s="107"/>
      <c r="G21" s="107"/>
      <c r="H21" s="107"/>
      <c r="I21" s="107"/>
      <c r="J21" s="107"/>
      <c r="K21" s="107"/>
      <c r="L21" s="107"/>
      <c r="M21" s="107"/>
      <c r="N21" s="107"/>
      <c r="O21" s="107"/>
      <c r="P21" s="107"/>
      <c r="Q21" s="107"/>
      <c r="R21" s="107"/>
      <c r="S21" s="108"/>
      <c r="T21" s="41"/>
    </row>
    <row r="22" spans="1:20" ht="17.25" customHeight="1" x14ac:dyDescent="0.25">
      <c r="B22" s="100" t="s">
        <v>45</v>
      </c>
      <c r="C22" s="101"/>
      <c r="D22" s="101"/>
      <c r="E22" s="101"/>
      <c r="F22" s="101"/>
      <c r="G22" s="101"/>
      <c r="H22" s="101"/>
      <c r="I22" s="101"/>
      <c r="J22" s="101"/>
      <c r="K22" s="101"/>
      <c r="L22" s="101"/>
      <c r="M22" s="101"/>
      <c r="N22" s="101"/>
      <c r="O22" s="101"/>
      <c r="P22" s="101"/>
      <c r="Q22" s="101"/>
      <c r="R22" s="101"/>
      <c r="S22" s="102"/>
      <c r="T22" s="4"/>
    </row>
    <row r="23" spans="1:20" ht="16.5" customHeight="1" x14ac:dyDescent="0.25">
      <c r="B23" s="103" t="s">
        <v>19</v>
      </c>
      <c r="C23" s="104"/>
      <c r="D23" s="104"/>
      <c r="E23" s="104"/>
      <c r="F23" s="104"/>
      <c r="G23" s="104"/>
      <c r="H23" s="104"/>
      <c r="I23" s="104"/>
      <c r="J23" s="104"/>
      <c r="K23" s="104"/>
      <c r="L23" s="104"/>
      <c r="M23" s="104"/>
      <c r="N23" s="104"/>
      <c r="O23" s="104"/>
      <c r="P23" s="104"/>
      <c r="Q23" s="104"/>
      <c r="R23" s="104"/>
      <c r="S23" s="105"/>
      <c r="T23" s="27">
        <f>SUM(T3:T18)</f>
        <v>214993.1</v>
      </c>
    </row>
  </sheetData>
  <mergeCells count="3">
    <mergeCell ref="B22:S22"/>
    <mergeCell ref="B23:S23"/>
    <mergeCell ref="B21:S21"/>
  </mergeCells>
  <pageMargins left="0.511811024" right="0.511811024" top="0.78740157499999996" bottom="0.78740157499999996" header="0.31496062000000002" footer="0.31496062000000002"/>
  <pageSetup paperSize="9" orientation="portrait" r:id="rId1"/>
  <colBreaks count="1" manualBreakCount="1">
    <brk id="2" max="24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97"/>
  <sheetViews>
    <sheetView tabSelected="1" view="pageLayout" topLeftCell="A61" zoomScale="55" zoomScaleNormal="86" zoomScalePageLayoutView="55" workbookViewId="0">
      <selection activeCell="E87" sqref="E87"/>
    </sheetView>
  </sheetViews>
  <sheetFormatPr defaultRowHeight="15" x14ac:dyDescent="0.25"/>
  <cols>
    <col min="1" max="1" width="8.28515625" customWidth="1"/>
    <col min="2" max="2" width="81.42578125" style="13" customWidth="1"/>
    <col min="3" max="3" width="13.28515625" style="6" customWidth="1"/>
    <col min="4" max="5" width="28.140625" style="12" customWidth="1"/>
    <col min="6" max="6" width="17" customWidth="1"/>
    <col min="7" max="7" width="19.5703125" customWidth="1"/>
    <col min="8" max="8" width="26.5703125" customWidth="1"/>
  </cols>
  <sheetData>
    <row r="1" spans="1:8" ht="33" customHeight="1" thickBot="1" x14ac:dyDescent="0.3">
      <c r="A1" s="122" t="s">
        <v>189</v>
      </c>
      <c r="B1" s="123"/>
      <c r="C1" s="123"/>
      <c r="D1" s="123"/>
      <c r="E1" s="123"/>
      <c r="F1" s="123"/>
      <c r="G1" s="123"/>
      <c r="H1" s="123"/>
    </row>
    <row r="2" spans="1:8" ht="15.75" x14ac:dyDescent="0.25">
      <c r="A2" s="115" t="s">
        <v>46</v>
      </c>
      <c r="B2" s="115"/>
      <c r="C2" s="115"/>
      <c r="D2" s="115"/>
      <c r="E2" s="115"/>
      <c r="F2" s="115"/>
      <c r="G2" s="115"/>
      <c r="H2" s="115"/>
    </row>
    <row r="3" spans="1:8" ht="15.75" x14ac:dyDescent="0.25">
      <c r="A3" s="115" t="s">
        <v>47</v>
      </c>
      <c r="B3" s="115"/>
      <c r="C3" s="115"/>
      <c r="D3" s="115"/>
      <c r="E3" s="115"/>
      <c r="F3" s="115"/>
      <c r="G3" s="115"/>
      <c r="H3" s="115"/>
    </row>
    <row r="4" spans="1:8" ht="15.75" x14ac:dyDescent="0.25">
      <c r="A4" s="115" t="s">
        <v>48</v>
      </c>
      <c r="B4" s="115"/>
      <c r="C4" s="115"/>
      <c r="D4" s="115"/>
      <c r="E4" s="115"/>
      <c r="F4" s="115"/>
      <c r="G4" s="115"/>
      <c r="H4" s="115"/>
    </row>
    <row r="5" spans="1:8" ht="15.75" x14ac:dyDescent="0.25">
      <c r="A5" s="115" t="s">
        <v>49</v>
      </c>
      <c r="B5" s="115"/>
      <c r="C5" s="115"/>
      <c r="D5" s="115"/>
      <c r="E5" s="115"/>
      <c r="F5" s="115"/>
      <c r="G5" s="115"/>
      <c r="H5" s="115"/>
    </row>
    <row r="6" spans="1:8" ht="15.75" x14ac:dyDescent="0.25">
      <c r="A6" s="115" t="s">
        <v>50</v>
      </c>
      <c r="B6" s="115"/>
      <c r="C6" s="115"/>
      <c r="D6" s="115"/>
      <c r="E6" s="115"/>
      <c r="F6" s="115"/>
      <c r="G6" s="115"/>
      <c r="H6" s="115"/>
    </row>
    <row r="7" spans="1:8" ht="16.5" thickBot="1" x14ac:dyDescent="0.3">
      <c r="A7" s="115" t="s">
        <v>51</v>
      </c>
      <c r="B7" s="115"/>
      <c r="C7" s="115"/>
      <c r="D7" s="115"/>
      <c r="E7" s="115"/>
      <c r="F7" s="115"/>
      <c r="G7" s="115"/>
      <c r="H7" s="115"/>
    </row>
    <row r="8" spans="1:8" ht="46.5" x14ac:dyDescent="0.25">
      <c r="A8" s="68" t="s">
        <v>0</v>
      </c>
      <c r="B8" s="94" t="s">
        <v>52</v>
      </c>
      <c r="C8" s="94" t="s">
        <v>53</v>
      </c>
      <c r="D8" s="94" t="s">
        <v>3</v>
      </c>
      <c r="E8" s="94" t="s">
        <v>54</v>
      </c>
      <c r="F8" s="94" t="s">
        <v>191</v>
      </c>
      <c r="G8" s="94" t="s">
        <v>190</v>
      </c>
      <c r="H8" s="95" t="s">
        <v>19</v>
      </c>
    </row>
    <row r="9" spans="1:8" ht="19.5" customHeight="1" x14ac:dyDescent="0.25">
      <c r="A9" s="119" t="s">
        <v>55</v>
      </c>
      <c r="B9" s="120"/>
      <c r="C9" s="120"/>
      <c r="D9" s="120"/>
      <c r="E9" s="120"/>
      <c r="F9" s="120"/>
      <c r="G9" s="120"/>
      <c r="H9" s="121"/>
    </row>
    <row r="10" spans="1:8" ht="45" x14ac:dyDescent="0.25">
      <c r="A10" s="69">
        <v>1</v>
      </c>
      <c r="B10" s="91" t="s">
        <v>56</v>
      </c>
      <c r="C10" s="45">
        <v>32</v>
      </c>
      <c r="D10" s="91" t="s">
        <v>57</v>
      </c>
      <c r="E10" s="54"/>
      <c r="F10" s="54"/>
      <c r="G10" s="54"/>
      <c r="H10" s="46">
        <f>G10*'Planilha para edital'!C10</f>
        <v>0</v>
      </c>
    </row>
    <row r="11" spans="1:8" ht="30" x14ac:dyDescent="0.25">
      <c r="A11" s="69">
        <v>2</v>
      </c>
      <c r="B11" s="91" t="s">
        <v>58</v>
      </c>
      <c r="C11" s="45">
        <v>8</v>
      </c>
      <c r="D11" s="91" t="s">
        <v>59</v>
      </c>
      <c r="E11" s="75"/>
      <c r="F11" s="54"/>
      <c r="G11" s="54"/>
      <c r="H11" s="46">
        <f>G11*'Planilha para edital'!C11</f>
        <v>0</v>
      </c>
    </row>
    <row r="12" spans="1:8" ht="18.75" customHeight="1" x14ac:dyDescent="0.25">
      <c r="A12" s="69">
        <v>3</v>
      </c>
      <c r="B12" s="91" t="s">
        <v>60</v>
      </c>
      <c r="C12" s="45">
        <v>10</v>
      </c>
      <c r="D12" s="91" t="s">
        <v>61</v>
      </c>
      <c r="E12" s="75"/>
      <c r="F12" s="54"/>
      <c r="G12" s="54"/>
      <c r="H12" s="46">
        <f>G12*'Planilha para edital'!C12</f>
        <v>0</v>
      </c>
    </row>
    <row r="13" spans="1:8" ht="18.75" customHeight="1" x14ac:dyDescent="0.25">
      <c r="A13" s="69">
        <v>4</v>
      </c>
      <c r="B13" s="91" t="s">
        <v>62</v>
      </c>
      <c r="C13" s="45">
        <v>7</v>
      </c>
      <c r="D13" s="91" t="s">
        <v>63</v>
      </c>
      <c r="E13" s="75"/>
      <c r="F13" s="54"/>
      <c r="G13" s="54"/>
      <c r="H13" s="46">
        <f>G13*'Planilha para edital'!C13</f>
        <v>0</v>
      </c>
    </row>
    <row r="14" spans="1:8" ht="30" x14ac:dyDescent="0.25">
      <c r="A14" s="69">
        <v>5</v>
      </c>
      <c r="B14" s="91" t="s">
        <v>64</v>
      </c>
      <c r="C14" s="45">
        <v>15</v>
      </c>
      <c r="D14" s="91" t="s">
        <v>65</v>
      </c>
      <c r="E14" s="54"/>
      <c r="F14" s="4"/>
      <c r="G14" s="4"/>
      <c r="H14" s="46">
        <f>G14*'Planilha para edital'!C14</f>
        <v>0</v>
      </c>
    </row>
    <row r="15" spans="1:8" ht="18.75" customHeight="1" x14ac:dyDescent="0.25">
      <c r="A15" s="69">
        <v>6</v>
      </c>
      <c r="B15" s="91" t="s">
        <v>66</v>
      </c>
      <c r="C15" s="45">
        <v>4</v>
      </c>
      <c r="D15" s="91" t="s">
        <v>67</v>
      </c>
      <c r="E15" s="78"/>
      <c r="F15" s="4"/>
      <c r="G15" s="46"/>
      <c r="H15" s="46">
        <f>G15*'Planilha para edital'!C15</f>
        <v>0</v>
      </c>
    </row>
    <row r="16" spans="1:8" ht="18.75" customHeight="1" x14ac:dyDescent="0.25">
      <c r="A16" s="69">
        <v>7</v>
      </c>
      <c r="B16" s="91" t="s">
        <v>68</v>
      </c>
      <c r="C16" s="45">
        <v>20</v>
      </c>
      <c r="D16" s="91" t="s">
        <v>69</v>
      </c>
      <c r="E16" s="77"/>
      <c r="F16" s="74"/>
      <c r="G16" s="46"/>
      <c r="H16" s="46">
        <f>G16*'Planilha para edital'!C16</f>
        <v>0</v>
      </c>
    </row>
    <row r="17" spans="1:8" ht="45" x14ac:dyDescent="0.25">
      <c r="A17" s="69">
        <v>8</v>
      </c>
      <c r="B17" s="91" t="s">
        <v>70</v>
      </c>
      <c r="C17" s="45">
        <v>120</v>
      </c>
      <c r="D17" s="91" t="s">
        <v>71</v>
      </c>
      <c r="E17" s="78"/>
      <c r="F17" s="4"/>
      <c r="G17" s="46"/>
      <c r="H17" s="46">
        <f>G17*'Planilha para edital'!C17</f>
        <v>0</v>
      </c>
    </row>
    <row r="18" spans="1:8" ht="60" x14ac:dyDescent="0.25">
      <c r="A18" s="69">
        <v>9</v>
      </c>
      <c r="B18" s="91" t="s">
        <v>72</v>
      </c>
      <c r="C18" s="45">
        <v>111</v>
      </c>
      <c r="D18" s="91" t="s">
        <v>73</v>
      </c>
      <c r="E18" s="75"/>
      <c r="F18" s="4"/>
      <c r="G18" s="46"/>
      <c r="H18" s="46">
        <f>G18*'Planilha para edital'!C18</f>
        <v>0</v>
      </c>
    </row>
    <row r="19" spans="1:8" ht="45" x14ac:dyDescent="0.25">
      <c r="A19" s="69">
        <v>10</v>
      </c>
      <c r="B19" s="91" t="s">
        <v>74</v>
      </c>
      <c r="C19" s="45">
        <v>21</v>
      </c>
      <c r="D19" s="91" t="s">
        <v>75</v>
      </c>
      <c r="E19" s="73"/>
      <c r="F19" s="4"/>
      <c r="G19" s="46"/>
      <c r="H19" s="46">
        <f>G19*'Planilha para edital'!C19</f>
        <v>0</v>
      </c>
    </row>
    <row r="20" spans="1:8" ht="18.75" customHeight="1" x14ac:dyDescent="0.25">
      <c r="A20" s="69">
        <v>11</v>
      </c>
      <c r="B20" s="91" t="s">
        <v>76</v>
      </c>
      <c r="C20" s="45">
        <v>10</v>
      </c>
      <c r="D20" s="91" t="s">
        <v>77</v>
      </c>
      <c r="E20" s="54"/>
      <c r="F20" s="4"/>
      <c r="G20" s="46"/>
      <c r="H20" s="46">
        <f>G20*'Planilha para edital'!C20</f>
        <v>0</v>
      </c>
    </row>
    <row r="21" spans="1:8" ht="43.5" customHeight="1" x14ac:dyDescent="0.25">
      <c r="A21" s="69">
        <v>12</v>
      </c>
      <c r="B21" s="91" t="s">
        <v>78</v>
      </c>
      <c r="C21" s="45">
        <v>18</v>
      </c>
      <c r="D21" s="91" t="s">
        <v>79</v>
      </c>
      <c r="E21" s="54"/>
      <c r="F21" s="4"/>
      <c r="G21" s="46"/>
      <c r="H21" s="46">
        <f>G21*'Planilha para edital'!C21</f>
        <v>0</v>
      </c>
    </row>
    <row r="22" spans="1:8" ht="60" x14ac:dyDescent="0.25">
      <c r="A22" s="69">
        <v>13</v>
      </c>
      <c r="B22" s="91" t="s">
        <v>80</v>
      </c>
      <c r="C22" s="45">
        <v>9</v>
      </c>
      <c r="D22" s="91" t="s">
        <v>81</v>
      </c>
      <c r="E22" s="73"/>
      <c r="F22" s="4"/>
      <c r="G22" s="46"/>
      <c r="H22" s="46">
        <f>G22*'Planilha para edital'!C22</f>
        <v>0</v>
      </c>
    </row>
    <row r="23" spans="1:8" ht="45" x14ac:dyDescent="0.25">
      <c r="A23" s="69">
        <v>14</v>
      </c>
      <c r="B23" s="91" t="s">
        <v>82</v>
      </c>
      <c r="C23" s="45">
        <v>50</v>
      </c>
      <c r="D23" s="91" t="s">
        <v>83</v>
      </c>
      <c r="E23" s="54"/>
      <c r="F23" s="4"/>
      <c r="G23" s="46"/>
      <c r="H23" s="46">
        <f>G23*'Planilha para edital'!C23</f>
        <v>0</v>
      </c>
    </row>
    <row r="24" spans="1:8" ht="18.75" customHeight="1" x14ac:dyDescent="0.25">
      <c r="A24" s="69">
        <v>15</v>
      </c>
      <c r="B24" s="91" t="s">
        <v>84</v>
      </c>
      <c r="C24" s="45">
        <v>17</v>
      </c>
      <c r="D24" s="91" t="s">
        <v>85</v>
      </c>
      <c r="E24" s="76"/>
      <c r="F24" s="46"/>
      <c r="G24" s="46"/>
      <c r="H24" s="46">
        <f>G24*'Planilha para edital'!C24</f>
        <v>0</v>
      </c>
    </row>
    <row r="25" spans="1:8" ht="60" x14ac:dyDescent="0.25">
      <c r="A25" s="69">
        <v>16</v>
      </c>
      <c r="B25" s="91" t="s">
        <v>86</v>
      </c>
      <c r="C25" s="45">
        <v>53</v>
      </c>
      <c r="D25" s="91" t="s">
        <v>87</v>
      </c>
      <c r="E25" s="78"/>
      <c r="F25" s="46"/>
      <c r="G25" s="46"/>
      <c r="H25" s="46">
        <f>G25*'Planilha para edital'!C25</f>
        <v>0</v>
      </c>
    </row>
    <row r="26" spans="1:8" ht="18.75" customHeight="1" x14ac:dyDescent="0.25">
      <c r="A26" s="69">
        <v>17</v>
      </c>
      <c r="B26" s="91" t="s">
        <v>88</v>
      </c>
      <c r="C26" s="55">
        <v>1</v>
      </c>
      <c r="D26" s="124" t="s">
        <v>89</v>
      </c>
      <c r="E26" s="73"/>
      <c r="F26" s="46"/>
      <c r="G26" s="46"/>
      <c r="H26" s="46">
        <f>G26*'Planilha para edital'!C26</f>
        <v>0</v>
      </c>
    </row>
    <row r="27" spans="1:8" ht="30" x14ac:dyDescent="0.25">
      <c r="A27" s="69">
        <v>18</v>
      </c>
      <c r="B27" s="91" t="s">
        <v>90</v>
      </c>
      <c r="C27" s="55">
        <v>6</v>
      </c>
      <c r="D27" s="92" t="s">
        <v>91</v>
      </c>
      <c r="E27" s="81"/>
      <c r="F27" s="46"/>
      <c r="G27" s="46"/>
      <c r="H27" s="46">
        <f>G27*'Planilha para edital'!C27</f>
        <v>0</v>
      </c>
    </row>
    <row r="28" spans="1:8" ht="18.75" customHeight="1" x14ac:dyDescent="0.25">
      <c r="A28" s="69">
        <v>19</v>
      </c>
      <c r="B28" s="91" t="s">
        <v>92</v>
      </c>
      <c r="C28" s="55">
        <v>8</v>
      </c>
      <c r="D28" s="91" t="s">
        <v>93</v>
      </c>
      <c r="E28" s="54"/>
      <c r="F28" s="4"/>
      <c r="G28" s="46"/>
      <c r="H28" s="46">
        <f>G28*'Planilha para edital'!C28</f>
        <v>0</v>
      </c>
    </row>
    <row r="29" spans="1:8" ht="19.5" customHeight="1" x14ac:dyDescent="0.25">
      <c r="A29" s="119" t="s">
        <v>94</v>
      </c>
      <c r="B29" s="120"/>
      <c r="C29" s="120"/>
      <c r="D29" s="120"/>
      <c r="E29" s="120"/>
      <c r="F29" s="120"/>
      <c r="G29" s="120"/>
      <c r="H29" s="121"/>
    </row>
    <row r="30" spans="1:8" ht="19.5" customHeight="1" x14ac:dyDescent="0.25">
      <c r="A30" s="69">
        <v>20</v>
      </c>
      <c r="B30" s="99" t="s">
        <v>95</v>
      </c>
      <c r="C30" s="45">
        <v>1</v>
      </c>
      <c r="D30" s="91" t="s">
        <v>96</v>
      </c>
      <c r="E30" s="76"/>
      <c r="F30" s="46"/>
      <c r="G30" s="46"/>
      <c r="H30" s="46">
        <f>G30*'Planilha para edital'!C30</f>
        <v>0</v>
      </c>
    </row>
    <row r="31" spans="1:8" ht="19.5" customHeight="1" x14ac:dyDescent="0.25">
      <c r="A31" s="69">
        <v>21</v>
      </c>
      <c r="B31" s="99" t="s">
        <v>97</v>
      </c>
      <c r="C31" s="45">
        <v>26</v>
      </c>
      <c r="D31" s="91" t="s">
        <v>98</v>
      </c>
      <c r="E31" s="54"/>
      <c r="F31" s="46"/>
      <c r="G31" s="46"/>
      <c r="H31" s="46">
        <f>G31*'Planilha para edital'!C31</f>
        <v>0</v>
      </c>
    </row>
    <row r="32" spans="1:8" ht="19.5" customHeight="1" x14ac:dyDescent="0.25">
      <c r="A32" s="69">
        <v>22</v>
      </c>
      <c r="B32" s="99" t="s">
        <v>99</v>
      </c>
      <c r="C32" s="45">
        <v>2</v>
      </c>
      <c r="D32" s="91" t="s">
        <v>100</v>
      </c>
      <c r="E32" s="54"/>
      <c r="F32" s="4"/>
      <c r="G32" s="46"/>
      <c r="H32" s="46">
        <f>G32*'Planilha para edital'!C32</f>
        <v>0</v>
      </c>
    </row>
    <row r="33" spans="1:8" ht="19.5" customHeight="1" x14ac:dyDescent="0.25">
      <c r="A33" s="69">
        <v>23</v>
      </c>
      <c r="B33" s="99" t="s">
        <v>101</v>
      </c>
      <c r="C33" s="45">
        <v>1</v>
      </c>
      <c r="D33" s="91" t="s">
        <v>102</v>
      </c>
      <c r="E33" s="78"/>
      <c r="F33" s="46"/>
      <c r="G33" s="46"/>
      <c r="H33" s="46">
        <f>G33*'Planilha para edital'!C33</f>
        <v>0</v>
      </c>
    </row>
    <row r="34" spans="1:8" ht="19.5" customHeight="1" x14ac:dyDescent="0.25">
      <c r="A34" s="69">
        <v>24</v>
      </c>
      <c r="B34" s="99" t="s">
        <v>103</v>
      </c>
      <c r="C34" s="45">
        <v>1</v>
      </c>
      <c r="D34" s="91" t="s">
        <v>104</v>
      </c>
      <c r="E34" s="75"/>
      <c r="F34" s="4"/>
      <c r="G34" s="46"/>
      <c r="H34" s="46">
        <f>G34*'Planilha para edital'!C34</f>
        <v>0</v>
      </c>
    </row>
    <row r="35" spans="1:8" ht="45" x14ac:dyDescent="0.25">
      <c r="A35" s="69">
        <v>25</v>
      </c>
      <c r="B35" s="99" t="s">
        <v>105</v>
      </c>
      <c r="C35" s="45">
        <v>12</v>
      </c>
      <c r="D35" s="92" t="s">
        <v>106</v>
      </c>
      <c r="E35" s="54"/>
      <c r="F35" s="4"/>
      <c r="G35" s="46"/>
      <c r="H35" s="46">
        <f>G35*'Planilha para edital'!C35</f>
        <v>0</v>
      </c>
    </row>
    <row r="36" spans="1:8" ht="45" x14ac:dyDescent="0.25">
      <c r="A36" s="69">
        <v>26</v>
      </c>
      <c r="B36" s="99" t="s">
        <v>107</v>
      </c>
      <c r="C36" s="45">
        <v>4</v>
      </c>
      <c r="D36" s="91" t="s">
        <v>108</v>
      </c>
      <c r="E36" s="76"/>
      <c r="F36" s="46"/>
      <c r="G36" s="46"/>
      <c r="H36" s="46">
        <f>G36*'Planilha para edital'!C36</f>
        <v>0</v>
      </c>
    </row>
    <row r="37" spans="1:8" ht="30" x14ac:dyDescent="0.25">
      <c r="A37" s="69">
        <v>27</v>
      </c>
      <c r="B37" s="99" t="s">
        <v>109</v>
      </c>
      <c r="C37" s="45">
        <v>3</v>
      </c>
      <c r="D37" s="91" t="s">
        <v>110</v>
      </c>
      <c r="E37" s="76"/>
      <c r="F37" s="46"/>
      <c r="G37" s="46"/>
      <c r="H37" s="46">
        <f>G37*'Planilha para edital'!C37</f>
        <v>0</v>
      </c>
    </row>
    <row r="38" spans="1:8" ht="45" x14ac:dyDescent="0.25">
      <c r="A38" s="69">
        <v>28</v>
      </c>
      <c r="B38" s="99" t="s">
        <v>111</v>
      </c>
      <c r="C38" s="45">
        <v>49</v>
      </c>
      <c r="D38" s="91" t="s">
        <v>112</v>
      </c>
      <c r="E38" s="79"/>
      <c r="F38" s="46"/>
      <c r="G38" s="46"/>
      <c r="H38" s="46">
        <f>G38*'Planilha para edital'!C38</f>
        <v>0</v>
      </c>
    </row>
    <row r="39" spans="1:8" ht="19.5" customHeight="1" x14ac:dyDescent="0.25">
      <c r="A39" s="69">
        <v>29</v>
      </c>
      <c r="B39" s="99" t="s">
        <v>113</v>
      </c>
      <c r="C39" s="45">
        <v>1</v>
      </c>
      <c r="D39" s="91" t="s">
        <v>114</v>
      </c>
      <c r="E39" s="73"/>
      <c r="F39" s="4"/>
      <c r="G39" s="46"/>
      <c r="H39" s="46">
        <f>G39*'Planilha para edital'!C39</f>
        <v>0</v>
      </c>
    </row>
    <row r="40" spans="1:8" ht="45" x14ac:dyDescent="0.25">
      <c r="A40" s="69">
        <v>30</v>
      </c>
      <c r="B40" s="99" t="s">
        <v>115</v>
      </c>
      <c r="C40" s="45">
        <v>6</v>
      </c>
      <c r="D40" s="91" t="s">
        <v>116</v>
      </c>
      <c r="E40" s="82"/>
      <c r="F40" s="46"/>
      <c r="G40" s="46"/>
      <c r="H40" s="46">
        <f>G40*'Planilha para edital'!C40</f>
        <v>0</v>
      </c>
    </row>
    <row r="41" spans="1:8" ht="19.5" customHeight="1" x14ac:dyDescent="0.25">
      <c r="A41" s="69">
        <v>31</v>
      </c>
      <c r="B41" s="99" t="s">
        <v>117</v>
      </c>
      <c r="C41" s="45">
        <v>1</v>
      </c>
      <c r="D41" s="91" t="s">
        <v>104</v>
      </c>
      <c r="E41" s="79"/>
      <c r="F41" s="46"/>
      <c r="G41" s="46"/>
      <c r="H41" s="46">
        <f>G41*'Planilha para edital'!C41</f>
        <v>0</v>
      </c>
    </row>
    <row r="42" spans="1:8" ht="19.5" customHeight="1" x14ac:dyDescent="0.25">
      <c r="A42" s="69">
        <v>32</v>
      </c>
      <c r="B42" s="99" t="s">
        <v>118</v>
      </c>
      <c r="C42" s="45">
        <v>26</v>
      </c>
      <c r="D42" s="91" t="s">
        <v>119</v>
      </c>
      <c r="E42" s="54"/>
      <c r="F42" s="4"/>
      <c r="G42" s="46"/>
      <c r="H42" s="46">
        <f>G42*'Planilha para edital'!C42</f>
        <v>0</v>
      </c>
    </row>
    <row r="43" spans="1:8" ht="30" x14ac:dyDescent="0.25">
      <c r="A43" s="69">
        <v>33</v>
      </c>
      <c r="B43" s="99" t="s">
        <v>120</v>
      </c>
      <c r="C43" s="45">
        <v>2</v>
      </c>
      <c r="D43" s="91" t="s">
        <v>121</v>
      </c>
      <c r="E43" s="73"/>
      <c r="F43" s="4"/>
      <c r="G43" s="46"/>
      <c r="H43" s="46">
        <f>G43*'Planilha para edital'!C43</f>
        <v>0</v>
      </c>
    </row>
    <row r="44" spans="1:8" ht="19.5" customHeight="1" x14ac:dyDescent="0.25">
      <c r="A44" s="69">
        <v>34</v>
      </c>
      <c r="B44" s="99" t="s">
        <v>122</v>
      </c>
      <c r="C44" s="45">
        <v>1</v>
      </c>
      <c r="D44" s="91" t="s">
        <v>123</v>
      </c>
      <c r="E44" s="78"/>
      <c r="F44" s="4"/>
      <c r="G44" s="46"/>
      <c r="H44" s="46">
        <f>G44*'Planilha para edital'!C44</f>
        <v>0</v>
      </c>
    </row>
    <row r="45" spans="1:8" ht="45" x14ac:dyDescent="0.25">
      <c r="A45" s="69">
        <v>35</v>
      </c>
      <c r="B45" s="99" t="s">
        <v>124</v>
      </c>
      <c r="C45" s="66">
        <v>4</v>
      </c>
      <c r="D45" s="92" t="s">
        <v>125</v>
      </c>
      <c r="E45" s="83"/>
      <c r="F45" s="54"/>
      <c r="G45" s="54"/>
      <c r="H45" s="46">
        <f>G45*'Planilha para edital'!C45</f>
        <v>0</v>
      </c>
    </row>
    <row r="46" spans="1:8" ht="19.5" customHeight="1" x14ac:dyDescent="0.25">
      <c r="A46" s="69">
        <v>36</v>
      </c>
      <c r="B46" s="99" t="s">
        <v>126</v>
      </c>
      <c r="C46" s="55">
        <v>80</v>
      </c>
      <c r="D46" s="93" t="s">
        <v>127</v>
      </c>
      <c r="E46" s="54"/>
      <c r="F46" s="4"/>
      <c r="G46" s="46"/>
      <c r="H46" s="46">
        <f>G46*'Planilha para edital'!C46</f>
        <v>0</v>
      </c>
    </row>
    <row r="47" spans="1:8" ht="19.5" customHeight="1" x14ac:dyDescent="0.25">
      <c r="A47" s="119" t="s">
        <v>128</v>
      </c>
      <c r="B47" s="120"/>
      <c r="C47" s="120"/>
      <c r="D47" s="120"/>
      <c r="E47" s="120"/>
      <c r="F47" s="120"/>
      <c r="G47" s="120"/>
      <c r="H47" s="121"/>
    </row>
    <row r="48" spans="1:8" ht="19.5" customHeight="1" x14ac:dyDescent="0.25">
      <c r="A48" s="69">
        <v>37</v>
      </c>
      <c r="B48" s="99" t="s">
        <v>129</v>
      </c>
      <c r="C48" s="45">
        <v>4</v>
      </c>
      <c r="D48" s="91" t="s">
        <v>130</v>
      </c>
      <c r="E48" s="83"/>
      <c r="F48" s="4"/>
      <c r="G48" s="46"/>
      <c r="H48" s="46">
        <f>G48*'Planilha para edital'!C48</f>
        <v>0</v>
      </c>
    </row>
    <row r="49" spans="1:8" ht="19.5" customHeight="1" x14ac:dyDescent="0.25">
      <c r="A49" s="69">
        <v>38</v>
      </c>
      <c r="B49" s="99" t="s">
        <v>131</v>
      </c>
      <c r="C49" s="45">
        <v>2</v>
      </c>
      <c r="D49" s="91" t="s">
        <v>132</v>
      </c>
      <c r="E49" s="78"/>
      <c r="F49" s="4"/>
      <c r="G49" s="46"/>
      <c r="H49" s="46">
        <f>G49*'Planilha para edital'!C49</f>
        <v>0</v>
      </c>
    </row>
    <row r="50" spans="1:8" ht="45" x14ac:dyDescent="0.25">
      <c r="A50" s="69">
        <v>39</v>
      </c>
      <c r="B50" s="99" t="s">
        <v>133</v>
      </c>
      <c r="C50" s="45">
        <v>3</v>
      </c>
      <c r="D50" s="92" t="s">
        <v>134</v>
      </c>
      <c r="E50" s="86"/>
      <c r="F50" s="4"/>
      <c r="G50" s="46"/>
      <c r="H50" s="46">
        <f>G50*'Planilha para edital'!C50</f>
        <v>0</v>
      </c>
    </row>
    <row r="51" spans="1:8" ht="19.5" customHeight="1" x14ac:dyDescent="0.25">
      <c r="A51" s="69">
        <v>40</v>
      </c>
      <c r="B51" s="99" t="s">
        <v>135</v>
      </c>
      <c r="C51" s="45">
        <v>2</v>
      </c>
      <c r="D51" s="92" t="s">
        <v>136</v>
      </c>
      <c r="E51" s="79"/>
      <c r="F51" s="4"/>
      <c r="G51" s="46"/>
      <c r="H51" s="46">
        <f>G51*'Planilha para edital'!C51</f>
        <v>0</v>
      </c>
    </row>
    <row r="52" spans="1:8" ht="45" x14ac:dyDescent="0.25">
      <c r="A52" s="69">
        <v>41</v>
      </c>
      <c r="B52" s="99" t="s">
        <v>137</v>
      </c>
      <c r="C52" s="45">
        <v>15</v>
      </c>
      <c r="D52" s="91" t="s">
        <v>138</v>
      </c>
      <c r="E52" s="75"/>
      <c r="F52" s="4"/>
      <c r="G52" s="46"/>
      <c r="H52" s="46">
        <f>G52*'Planilha para edital'!C52</f>
        <v>0</v>
      </c>
    </row>
    <row r="53" spans="1:8" ht="19.5" customHeight="1" x14ac:dyDescent="0.25">
      <c r="A53" s="69">
        <v>42</v>
      </c>
      <c r="B53" s="99" t="s">
        <v>139</v>
      </c>
      <c r="C53" s="45">
        <v>3</v>
      </c>
      <c r="D53" s="92" t="s">
        <v>140</v>
      </c>
      <c r="E53" s="77"/>
      <c r="F53" s="54"/>
      <c r="G53" s="54"/>
      <c r="H53" s="46">
        <f>G53*'Planilha para edital'!C53</f>
        <v>0</v>
      </c>
    </row>
    <row r="54" spans="1:8" ht="19.5" customHeight="1" x14ac:dyDescent="0.25">
      <c r="A54" s="69">
        <v>43</v>
      </c>
      <c r="B54" s="99" t="s">
        <v>141</v>
      </c>
      <c r="C54" s="45">
        <v>1</v>
      </c>
      <c r="D54" s="91" t="s">
        <v>123</v>
      </c>
      <c r="E54" s="78"/>
      <c r="F54" s="4"/>
      <c r="G54" s="46"/>
      <c r="H54" s="46">
        <f>G54*'Planilha para edital'!C54</f>
        <v>0</v>
      </c>
    </row>
    <row r="55" spans="1:8" ht="19.5" customHeight="1" x14ac:dyDescent="0.25">
      <c r="A55" s="69">
        <v>44</v>
      </c>
      <c r="B55" s="99" t="s">
        <v>142</v>
      </c>
      <c r="C55" s="45">
        <v>1</v>
      </c>
      <c r="D55" s="124" t="s">
        <v>143</v>
      </c>
      <c r="E55" s="54"/>
      <c r="F55" s="4"/>
      <c r="G55" s="46"/>
      <c r="H55" s="46">
        <f>G55*'Planilha para edital'!C55</f>
        <v>0</v>
      </c>
    </row>
    <row r="56" spans="1:8" ht="19.5" customHeight="1" x14ac:dyDescent="0.25">
      <c r="A56" s="69">
        <v>45</v>
      </c>
      <c r="B56" s="99" t="s">
        <v>144</v>
      </c>
      <c r="C56" s="45">
        <v>3</v>
      </c>
      <c r="D56" s="91" t="s">
        <v>145</v>
      </c>
      <c r="E56" s="75"/>
      <c r="F56" s="4"/>
      <c r="G56" s="46"/>
      <c r="H56" s="46">
        <f>G56*'Planilha para edital'!C56</f>
        <v>0</v>
      </c>
    </row>
    <row r="57" spans="1:8" ht="19.5" customHeight="1" x14ac:dyDescent="0.25">
      <c r="A57" s="69">
        <v>46</v>
      </c>
      <c r="B57" s="99" t="s">
        <v>146</v>
      </c>
      <c r="C57" s="45">
        <v>1</v>
      </c>
      <c r="D57" s="91" t="s">
        <v>114</v>
      </c>
      <c r="E57" s="79"/>
      <c r="F57" s="4"/>
      <c r="G57" s="46"/>
      <c r="H57" s="46">
        <f>G57*'Planilha para edital'!C57</f>
        <v>0</v>
      </c>
    </row>
    <row r="58" spans="1:8" ht="19.5" customHeight="1" x14ac:dyDescent="0.25">
      <c r="A58" s="69">
        <v>47</v>
      </c>
      <c r="B58" s="99" t="s">
        <v>147</v>
      </c>
      <c r="C58" s="45">
        <v>1</v>
      </c>
      <c r="D58" s="91" t="s">
        <v>148</v>
      </c>
      <c r="E58" s="54"/>
      <c r="F58" s="4"/>
      <c r="G58" s="46"/>
      <c r="H58" s="46">
        <f>G58*'Planilha para edital'!C58</f>
        <v>0</v>
      </c>
    </row>
    <row r="59" spans="1:8" ht="30" x14ac:dyDescent="0.25">
      <c r="A59" s="69">
        <v>48</v>
      </c>
      <c r="B59" s="99" t="s">
        <v>149</v>
      </c>
      <c r="C59" s="45">
        <v>5</v>
      </c>
      <c r="D59" s="91" t="s">
        <v>150</v>
      </c>
      <c r="E59" s="77"/>
      <c r="F59" s="4"/>
      <c r="G59" s="46"/>
      <c r="H59" s="46">
        <f>G59*'Planilha para edital'!C59</f>
        <v>0</v>
      </c>
    </row>
    <row r="60" spans="1:8" ht="19.5" customHeight="1" x14ac:dyDescent="0.25">
      <c r="A60" s="119" t="s">
        <v>151</v>
      </c>
      <c r="B60" s="120"/>
      <c r="C60" s="120"/>
      <c r="D60" s="120"/>
      <c r="E60" s="120"/>
      <c r="F60" s="120"/>
      <c r="G60" s="120"/>
      <c r="H60" s="121"/>
    </row>
    <row r="61" spans="1:8" ht="19.5" customHeight="1" x14ac:dyDescent="0.25">
      <c r="A61" s="69">
        <v>49</v>
      </c>
      <c r="B61" s="99" t="s">
        <v>188</v>
      </c>
      <c r="C61" s="45">
        <v>10</v>
      </c>
      <c r="D61" s="91" t="s">
        <v>152</v>
      </c>
      <c r="E61" s="54"/>
      <c r="F61" s="4"/>
      <c r="G61" s="46"/>
      <c r="H61" s="46">
        <f>G61*'Planilha para edital'!C61</f>
        <v>0</v>
      </c>
    </row>
    <row r="62" spans="1:8" ht="19.5" customHeight="1" x14ac:dyDescent="0.25">
      <c r="A62" s="69">
        <v>50</v>
      </c>
      <c r="B62" s="99" t="s">
        <v>153</v>
      </c>
      <c r="C62" s="45">
        <v>2</v>
      </c>
      <c r="D62" s="91" t="s">
        <v>100</v>
      </c>
      <c r="E62" s="78"/>
      <c r="F62" s="4"/>
      <c r="G62" s="46"/>
      <c r="H62" s="46">
        <f>G62*'Planilha para edital'!C62</f>
        <v>0</v>
      </c>
    </row>
    <row r="63" spans="1:8" ht="19.5" customHeight="1" x14ac:dyDescent="0.25">
      <c r="A63" s="69">
        <v>51</v>
      </c>
      <c r="B63" s="99" t="s">
        <v>154</v>
      </c>
      <c r="C63" s="45">
        <v>2</v>
      </c>
      <c r="D63" s="91" t="s">
        <v>100</v>
      </c>
      <c r="E63" s="54"/>
      <c r="F63" s="4"/>
      <c r="G63" s="46"/>
      <c r="H63" s="46">
        <f>G63*'Planilha para edital'!C63</f>
        <v>0</v>
      </c>
    </row>
    <row r="64" spans="1:8" ht="19.5" customHeight="1" x14ac:dyDescent="0.25">
      <c r="A64" s="69">
        <v>52</v>
      </c>
      <c r="B64" s="99" t="s">
        <v>155</v>
      </c>
      <c r="C64" s="45">
        <v>1</v>
      </c>
      <c r="D64" s="91" t="s">
        <v>114</v>
      </c>
      <c r="E64" s="75"/>
      <c r="F64" s="4"/>
      <c r="G64" s="46"/>
      <c r="H64" s="46">
        <f>G64*'Planilha para edital'!C64</f>
        <v>0</v>
      </c>
    </row>
    <row r="65" spans="1:8" ht="19.5" customHeight="1" x14ac:dyDescent="0.25">
      <c r="A65" s="69">
        <v>53</v>
      </c>
      <c r="B65" s="99" t="s">
        <v>156</v>
      </c>
      <c r="C65" s="45">
        <v>1</v>
      </c>
      <c r="D65" s="91" t="s">
        <v>104</v>
      </c>
      <c r="E65" s="73"/>
      <c r="F65" s="4"/>
      <c r="G65" s="46"/>
      <c r="H65" s="46">
        <f>G65*'Planilha para edital'!C65</f>
        <v>0</v>
      </c>
    </row>
    <row r="66" spans="1:8" ht="19.5" customHeight="1" x14ac:dyDescent="0.25">
      <c r="A66" s="69">
        <v>54</v>
      </c>
      <c r="B66" s="99" t="s">
        <v>157</v>
      </c>
      <c r="C66" s="45">
        <v>1</v>
      </c>
      <c r="D66" s="91" t="s">
        <v>158</v>
      </c>
      <c r="E66" s="73"/>
      <c r="F66" s="4"/>
      <c r="G66" s="46"/>
      <c r="H66" s="46">
        <f>G66*'Planilha para edital'!C66</f>
        <v>0</v>
      </c>
    </row>
    <row r="67" spans="1:8" ht="19.5" customHeight="1" x14ac:dyDescent="0.25">
      <c r="A67" s="69">
        <v>55</v>
      </c>
      <c r="B67" s="99" t="s">
        <v>159</v>
      </c>
      <c r="C67" s="45">
        <v>1</v>
      </c>
      <c r="D67" s="91" t="s">
        <v>104</v>
      </c>
      <c r="E67" s="75"/>
      <c r="F67" s="46"/>
      <c r="G67" s="46"/>
      <c r="H67" s="46">
        <f>G67*'Planilha para edital'!C67</f>
        <v>0</v>
      </c>
    </row>
    <row r="68" spans="1:8" ht="19.5" customHeight="1" x14ac:dyDescent="0.25">
      <c r="A68" s="69">
        <v>56</v>
      </c>
      <c r="B68" s="99" t="s">
        <v>160</v>
      </c>
      <c r="C68" s="45">
        <v>1</v>
      </c>
      <c r="D68" s="91" t="s">
        <v>104</v>
      </c>
      <c r="E68" s="85"/>
      <c r="F68" s="46"/>
      <c r="G68" s="46"/>
      <c r="H68" s="46">
        <f>G68*'Planilha para edital'!C68</f>
        <v>0</v>
      </c>
    </row>
    <row r="69" spans="1:8" ht="19.5" customHeight="1" x14ac:dyDescent="0.25">
      <c r="A69" s="69">
        <v>57</v>
      </c>
      <c r="B69" s="99" t="s">
        <v>161</v>
      </c>
      <c r="C69" s="45">
        <v>1</v>
      </c>
      <c r="D69" s="91" t="s">
        <v>158</v>
      </c>
      <c r="E69" s="84"/>
      <c r="F69" s="46"/>
      <c r="G69" s="46"/>
      <c r="H69" s="46">
        <f>G69*'Planilha para edital'!C69</f>
        <v>0</v>
      </c>
    </row>
    <row r="70" spans="1:8" ht="19.5" customHeight="1" x14ac:dyDescent="0.25">
      <c r="A70" s="69">
        <v>58</v>
      </c>
      <c r="B70" s="99" t="s">
        <v>162</v>
      </c>
      <c r="C70" s="45">
        <v>1</v>
      </c>
      <c r="D70" s="125" t="s">
        <v>163</v>
      </c>
      <c r="E70" s="54"/>
      <c r="F70" s="46"/>
      <c r="G70" s="46"/>
      <c r="H70" s="46">
        <f>G70*'Planilha para edital'!C70</f>
        <v>0</v>
      </c>
    </row>
    <row r="71" spans="1:8" ht="19.5" customHeight="1" x14ac:dyDescent="0.25">
      <c r="A71" s="69">
        <v>59</v>
      </c>
      <c r="B71" s="99" t="s">
        <v>164</v>
      </c>
      <c r="C71" s="45">
        <v>2</v>
      </c>
      <c r="D71" s="92" t="s">
        <v>165</v>
      </c>
      <c r="E71" s="87"/>
      <c r="F71" s="56"/>
      <c r="G71" s="56"/>
      <c r="H71" s="46">
        <f>G71*'Planilha para edital'!C71</f>
        <v>0</v>
      </c>
    </row>
    <row r="72" spans="1:8" ht="45" x14ac:dyDescent="0.25">
      <c r="A72" s="69">
        <v>60</v>
      </c>
      <c r="B72" s="99" t="s">
        <v>166</v>
      </c>
      <c r="C72" s="45">
        <v>9</v>
      </c>
      <c r="D72" s="91" t="s">
        <v>167</v>
      </c>
      <c r="E72" s="88"/>
      <c r="F72" s="67"/>
      <c r="G72" s="67"/>
      <c r="H72" s="46">
        <f>G72*'Planilha para edital'!C72</f>
        <v>0</v>
      </c>
    </row>
    <row r="73" spans="1:8" ht="19.5" customHeight="1" x14ac:dyDescent="0.25">
      <c r="A73" s="69">
        <v>61</v>
      </c>
      <c r="B73" s="99" t="s">
        <v>168</v>
      </c>
      <c r="C73" s="55">
        <v>3</v>
      </c>
      <c r="D73" s="91" t="s">
        <v>169</v>
      </c>
      <c r="E73" s="67"/>
      <c r="F73" s="40"/>
      <c r="G73" s="56"/>
      <c r="H73" s="46">
        <f>G73*'Planilha para edital'!C73</f>
        <v>0</v>
      </c>
    </row>
    <row r="74" spans="1:8" ht="45" x14ac:dyDescent="0.25">
      <c r="A74" s="69">
        <v>62</v>
      </c>
      <c r="B74" s="99" t="s">
        <v>170</v>
      </c>
      <c r="C74" s="55">
        <v>8</v>
      </c>
      <c r="D74" s="91" t="s">
        <v>171</v>
      </c>
      <c r="E74" s="89"/>
      <c r="F74" s="56"/>
      <c r="G74" s="56"/>
      <c r="H74" s="46">
        <f>G74*'Planilha para edital'!C74</f>
        <v>0</v>
      </c>
    </row>
    <row r="75" spans="1:8" ht="19.5" customHeight="1" x14ac:dyDescent="0.25">
      <c r="A75" s="69">
        <v>63</v>
      </c>
      <c r="B75" s="99" t="s">
        <v>172</v>
      </c>
      <c r="C75" s="55">
        <v>1</v>
      </c>
      <c r="D75" s="91" t="s">
        <v>104</v>
      </c>
      <c r="E75" s="80"/>
      <c r="F75" s="56"/>
      <c r="G75" s="56"/>
      <c r="H75" s="46">
        <f>G75*'Planilha para edital'!C75</f>
        <v>0</v>
      </c>
    </row>
    <row r="76" spans="1:8" ht="19.5" customHeight="1" x14ac:dyDescent="0.25">
      <c r="A76" s="119" t="s">
        <v>187</v>
      </c>
      <c r="B76" s="120"/>
      <c r="C76" s="120"/>
      <c r="D76" s="120"/>
      <c r="E76" s="120"/>
      <c r="F76" s="120"/>
      <c r="G76" s="120"/>
      <c r="H76" s="121"/>
    </row>
    <row r="77" spans="1:8" ht="45" x14ac:dyDescent="0.25">
      <c r="A77" s="96">
        <v>64</v>
      </c>
      <c r="B77" s="99" t="s">
        <v>173</v>
      </c>
      <c r="C77" s="45">
        <v>7</v>
      </c>
      <c r="D77" s="91" t="s">
        <v>174</v>
      </c>
      <c r="E77" s="97"/>
      <c r="F77" s="98"/>
      <c r="G77" s="98"/>
      <c r="H77" s="46">
        <f>G77*'Planilha para edital'!C77</f>
        <v>0</v>
      </c>
    </row>
    <row r="78" spans="1:8" ht="19.5" customHeight="1" x14ac:dyDescent="0.25">
      <c r="A78" s="69">
        <v>65</v>
      </c>
      <c r="B78" s="99" t="s">
        <v>175</v>
      </c>
      <c r="C78" s="45">
        <v>1</v>
      </c>
      <c r="D78" s="91" t="s">
        <v>114</v>
      </c>
      <c r="E78" s="88"/>
      <c r="F78" s="67"/>
      <c r="G78" s="67"/>
      <c r="H78" s="47">
        <f>G78*C78</f>
        <v>0</v>
      </c>
    </row>
    <row r="79" spans="1:8" ht="30" x14ac:dyDescent="0.25">
      <c r="A79" s="69">
        <v>66</v>
      </c>
      <c r="B79" s="99" t="s">
        <v>176</v>
      </c>
      <c r="C79" s="45">
        <v>8</v>
      </c>
      <c r="D79" s="91" t="s">
        <v>177</v>
      </c>
      <c r="E79" s="88"/>
      <c r="F79" s="67"/>
      <c r="G79" s="67"/>
      <c r="H79" s="47"/>
    </row>
    <row r="80" spans="1:8" ht="19.5" customHeight="1" thickBot="1" x14ac:dyDescent="0.3">
      <c r="A80" s="69">
        <v>67</v>
      </c>
      <c r="B80" s="99" t="s">
        <v>178</v>
      </c>
      <c r="C80" s="45">
        <v>4</v>
      </c>
      <c r="D80" s="91" t="s">
        <v>179</v>
      </c>
      <c r="E80" s="90"/>
      <c r="F80" s="40"/>
      <c r="G80" s="56"/>
      <c r="H80" s="47">
        <f>G80*C80</f>
        <v>0</v>
      </c>
    </row>
    <row r="81" spans="1:8" ht="19.5" customHeight="1" x14ac:dyDescent="0.25">
      <c r="A81" s="116" t="s">
        <v>44</v>
      </c>
      <c r="B81" s="117"/>
      <c r="C81" s="117"/>
      <c r="D81" s="117"/>
      <c r="E81" s="117"/>
      <c r="F81" s="117"/>
      <c r="G81" s="118"/>
      <c r="H81" s="70"/>
    </row>
    <row r="82" spans="1:8" ht="19.5" customHeight="1" x14ac:dyDescent="0.25">
      <c r="A82" s="109" t="s">
        <v>45</v>
      </c>
      <c r="B82" s="110"/>
      <c r="C82" s="110"/>
      <c r="D82" s="110"/>
      <c r="E82" s="110"/>
      <c r="F82" s="110"/>
      <c r="G82" s="111"/>
      <c r="H82" s="71"/>
    </row>
    <row r="83" spans="1:8" ht="27" customHeight="1" thickBot="1" x14ac:dyDescent="0.3">
      <c r="A83" s="112" t="s">
        <v>19</v>
      </c>
      <c r="B83" s="113"/>
      <c r="C83" s="113"/>
      <c r="D83" s="113"/>
      <c r="E83" s="113"/>
      <c r="F83" s="113"/>
      <c r="G83" s="114"/>
      <c r="H83" s="72">
        <v>0</v>
      </c>
    </row>
    <row r="84" spans="1:8" x14ac:dyDescent="0.25">
      <c r="A84" s="53" t="s">
        <v>180</v>
      </c>
    </row>
    <row r="86" spans="1:8" ht="15.75" x14ac:dyDescent="0.25">
      <c r="A86" s="63" t="s">
        <v>181</v>
      </c>
      <c r="B86" s="63"/>
      <c r="C86" s="48"/>
      <c r="D86" s="48"/>
      <c r="E86" s="48"/>
    </row>
    <row r="87" spans="1:8" ht="15.75" x14ac:dyDescent="0.25">
      <c r="A87" s="65" t="s">
        <v>182</v>
      </c>
      <c r="B87" s="65"/>
      <c r="C87" s="49"/>
      <c r="D87" s="49"/>
      <c r="E87" s="49"/>
    </row>
    <row r="88" spans="1:8" ht="15.75" x14ac:dyDescent="0.25">
      <c r="A88" s="64" t="s">
        <v>183</v>
      </c>
      <c r="B88" s="64"/>
      <c r="C88" s="50"/>
      <c r="D88" s="50"/>
      <c r="E88" s="50"/>
    </row>
    <row r="89" spans="1:8" ht="15.75" x14ac:dyDescent="0.25">
      <c r="A89" s="64" t="s">
        <v>184</v>
      </c>
      <c r="B89" s="64"/>
      <c r="C89" s="50"/>
      <c r="D89" s="50"/>
      <c r="E89" s="50"/>
    </row>
    <row r="90" spans="1:8" ht="15.75" x14ac:dyDescent="0.25">
      <c r="A90" s="64" t="s">
        <v>185</v>
      </c>
      <c r="B90" s="64"/>
      <c r="C90" s="50"/>
      <c r="D90" s="50"/>
      <c r="E90" s="50"/>
    </row>
    <row r="91" spans="1:8" ht="15.75" x14ac:dyDescent="0.25">
      <c r="A91" s="64"/>
      <c r="C91" s="64"/>
      <c r="D91" s="64"/>
      <c r="E91" s="64"/>
    </row>
    <row r="92" spans="1:8" ht="15.75" x14ac:dyDescent="0.25">
      <c r="A92" s="51"/>
      <c r="C92" s="51"/>
      <c r="D92" s="51"/>
      <c r="E92" s="51"/>
      <c r="F92" s="51"/>
    </row>
    <row r="93" spans="1:8" ht="15.75" x14ac:dyDescent="0.25">
      <c r="A93" s="62" t="s">
        <v>186</v>
      </c>
      <c r="C93"/>
      <c r="D93"/>
      <c r="E93"/>
    </row>
    <row r="94" spans="1:8" ht="15.75" x14ac:dyDescent="0.25">
      <c r="A94" s="52"/>
      <c r="C94"/>
      <c r="D94"/>
      <c r="E94"/>
    </row>
    <row r="97" spans="2:5" ht="15.75" x14ac:dyDescent="0.25">
      <c r="B97" s="62"/>
      <c r="D97"/>
      <c r="E97"/>
    </row>
  </sheetData>
  <sortState xmlns:xlrd2="http://schemas.microsoft.com/office/spreadsheetml/2017/richdata2" ref="A1:G91">
    <sortCondition ref="B11"/>
  </sortState>
  <mergeCells count="15">
    <mergeCell ref="A82:G82"/>
    <mergeCell ref="A83:G83"/>
    <mergeCell ref="A1:H1"/>
    <mergeCell ref="A2:H2"/>
    <mergeCell ref="A3:H3"/>
    <mergeCell ref="A4:H4"/>
    <mergeCell ref="A5:H5"/>
    <mergeCell ref="A6:H6"/>
    <mergeCell ref="A7:H7"/>
    <mergeCell ref="A81:G81"/>
    <mergeCell ref="A9:H9"/>
    <mergeCell ref="A29:H29"/>
    <mergeCell ref="A47:H47"/>
    <mergeCell ref="A60:H60"/>
    <mergeCell ref="A76:H76"/>
  </mergeCells>
  <pageMargins left="0.51181102362204722" right="0.31496062992125984" top="0.39370078740157483" bottom="0.39370078740157483" header="0.31496062992125984" footer="0.31496062992125984"/>
  <pageSetup paperSize="9" scale="35" fitToWidth="0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F9965A0D5B842458F3D797A30B06816" ma:contentTypeVersion="16" ma:contentTypeDescription="Crie um novo documento." ma:contentTypeScope="" ma:versionID="66793a0329aa9917b8e2cb1f2b3c3da6">
  <xsd:schema xmlns:xsd="http://www.w3.org/2001/XMLSchema" xmlns:xs="http://www.w3.org/2001/XMLSchema" xmlns:p="http://schemas.microsoft.com/office/2006/metadata/properties" xmlns:ns1="http://schemas.microsoft.com/sharepoint/v3" xmlns:ns3="b61cffeb-700f-431c-8c99-fd910caccb20" xmlns:ns4="c99ef23a-5b5a-4923-9d7f-d6d3ff83f18a" targetNamespace="http://schemas.microsoft.com/office/2006/metadata/properties" ma:root="true" ma:fieldsID="25eb600d74be771c438e31e1ee46a31b" ns1:_="" ns3:_="" ns4:_="">
    <xsd:import namespace="http://schemas.microsoft.com/sharepoint/v3"/>
    <xsd:import namespace="b61cffeb-700f-431c-8c99-fd910caccb20"/>
    <xsd:import namespace="c99ef23a-5b5a-4923-9d7f-d6d3ff83f18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2" nillable="true" ma:displayName="Propriedades da Política de Conformidade Unificada" ma:hidden="true" ma:internalName="_ip_UnifiedCompliancePolicyProperties">
      <xsd:simpleType>
        <xsd:restriction base="dms:Note"/>
      </xsd:simpleType>
    </xsd:element>
    <xsd:element name="_ip_UnifiedCompliancePolicyUIAction" ma:index="23" nillable="true" ma:displayName="Ação de Interface do Usuário da Política de Conformidade Unificada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1cffeb-700f-431c-8c99-fd910caccb2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9ef23a-5b5a-4923-9d7f-d6d3ff83f18a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Hash de Dica de Compartilhamento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565B6034-83E7-4006-BDF7-7705240FE3A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b61cffeb-700f-431c-8c99-fd910caccb20"/>
    <ds:schemaRef ds:uri="c99ef23a-5b5a-4923-9d7f-d6d3ff83f18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58F2529-3D79-427B-8928-05EA53901B9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77228F7-B06C-4B71-8D63-484BAED91432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Gabarito por espaço - segurança</vt:lpstr>
      <vt:lpstr>Planilha para edital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Luis Santos</dc:creator>
  <cp:keywords/>
  <dc:description/>
  <cp:lastModifiedBy>Gabriela Fonseca de Souza</cp:lastModifiedBy>
  <cp:revision/>
  <dcterms:created xsi:type="dcterms:W3CDTF">2020-07-24T19:49:48Z</dcterms:created>
  <dcterms:modified xsi:type="dcterms:W3CDTF">2024-06-13T15:34:30Z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0x0101001F9965A0D5B842458F3D797A30B06816</vt:lpwstr>
  </property>
</Properties>
</file>